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jk-nas\01_共有\事業委員会\資材・流通委員会\2024(R6)年度\05_D.国産材調査・内装木質化\発送用データ\【最終】調査データ\"/>
    </mc:Choice>
  </mc:AlternateContent>
  <xr:revisionPtr revIDLastSave="0" documentId="8_{5F4C045B-FD60-4B61-967A-CE8EC017895E}" xr6:coauthVersionLast="47" xr6:coauthVersionMax="47" xr10:uidLastSave="{00000000-0000-0000-0000-000000000000}"/>
  <bookViews>
    <workbookView xWindow="-108" yWindow="-108" windowWidth="23256" windowHeight="12456" xr2:uid="{00000000-000D-0000-FFFF-FFFF00000000}"/>
  </bookViews>
  <sheets>
    <sheet name="国産材利用調査2024" sheetId="4" r:id="rId1"/>
    <sheet name="集計用" sheetId="7" state="hidden" r:id="rId2"/>
  </sheets>
  <definedNames>
    <definedName name="_xlnm.Print_Area" localSheetId="0">国産材利用調査2024!$A$1:$BC$295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A6" i="7" l="1"/>
  <c r="OZ6" i="7"/>
  <c r="OY6" i="7"/>
  <c r="PJ6" i="7"/>
  <c r="PI6" i="7"/>
  <c r="PH6" i="7"/>
  <c r="PG6" i="7"/>
  <c r="PF6" i="7"/>
  <c r="PE6" i="7"/>
  <c r="PD6" i="7"/>
  <c r="PC6" i="7"/>
  <c r="PB6" i="7"/>
  <c r="MB6" i="7"/>
  <c r="MA6" i="7"/>
  <c r="MJ6" i="7"/>
  <c r="MI6" i="7"/>
  <c r="MH6" i="7"/>
  <c r="MG6" i="7"/>
  <c r="MF6" i="7"/>
  <c r="ME6" i="7"/>
  <c r="MD6" i="7"/>
  <c r="MC6" i="7"/>
  <c r="LY6" i="7"/>
  <c r="LX6" i="7"/>
  <c r="LW6" i="7"/>
  <c r="LV6" i="7"/>
  <c r="LU6" i="7"/>
  <c r="LT6" i="7"/>
  <c r="LS6" i="7"/>
  <c r="LR6" i="7"/>
  <c r="LQ6" i="7"/>
  <c r="LP6" i="7"/>
  <c r="LO6" i="7"/>
  <c r="LN6" i="7"/>
  <c r="LM6" i="7"/>
  <c r="LL6" i="7"/>
  <c r="LK6" i="7"/>
  <c r="LJ6" i="7"/>
  <c r="KY13" i="7"/>
  <c r="KY12" i="7"/>
  <c r="KY11" i="7"/>
  <c r="LC6" i="7"/>
  <c r="LB6" i="7"/>
  <c r="LA6" i="7"/>
  <c r="KZ6" i="7"/>
  <c r="KY6" i="7"/>
  <c r="KX6" i="7"/>
  <c r="BO6" i="7"/>
  <c r="BN6" i="7"/>
  <c r="BM6" i="7"/>
  <c r="BL6" i="7"/>
  <c r="BK6" i="7"/>
  <c r="BJ6" i="7"/>
  <c r="BI6" i="7"/>
  <c r="BH6" i="7"/>
  <c r="BG6" i="7"/>
  <c r="PK6" i="7"/>
  <c r="OW6" i="7"/>
  <c r="OV6" i="7"/>
  <c r="OU6" i="7"/>
  <c r="OT6" i="7"/>
  <c r="OS6" i="7"/>
  <c r="OR6" i="7"/>
  <c r="OQ6" i="7"/>
  <c r="OP6" i="7"/>
  <c r="OO6" i="7"/>
  <c r="ON6" i="7"/>
  <c r="OM6" i="7"/>
  <c r="OL6" i="7"/>
  <c r="OK6" i="7"/>
  <c r="OJ6" i="7"/>
  <c r="OI6" i="7"/>
  <c r="OH6" i="7"/>
  <c r="OG6" i="7"/>
  <c r="OF6" i="7"/>
  <c r="OE6" i="7"/>
  <c r="OD6" i="7"/>
  <c r="OC6" i="7"/>
  <c r="OB6" i="7"/>
  <c r="OA6" i="7"/>
  <c r="NZ6" i="7"/>
  <c r="NY6" i="7"/>
  <c r="NX6" i="7"/>
  <c r="NW6" i="7"/>
  <c r="NV6" i="7"/>
  <c r="NU6" i="7"/>
  <c r="NT6" i="7"/>
  <c r="NS6" i="7"/>
  <c r="NR6" i="7"/>
  <c r="NQ6" i="7"/>
  <c r="NO6" i="7"/>
  <c r="NP6" i="7"/>
  <c r="NN6" i="7"/>
  <c r="AC282" i="4"/>
  <c r="U282" i="4"/>
  <c r="M282" i="4"/>
  <c r="NM6" i="7"/>
  <c r="NI6" i="7"/>
  <c r="NK1" i="7"/>
  <c r="NF6" i="7"/>
  <c r="MX26" i="7"/>
  <c r="MX25" i="7"/>
  <c r="MX24" i="7"/>
  <c r="MX23" i="7"/>
  <c r="MX22" i="7"/>
  <c r="MX21" i="7"/>
  <c r="MX20" i="7"/>
  <c r="MX18" i="7"/>
  <c r="MX17" i="7"/>
  <c r="MX13" i="7"/>
  <c r="MX12" i="7"/>
  <c r="MX8" i="7"/>
  <c r="MX7" i="7"/>
  <c r="MV6" i="7"/>
  <c r="MU6" i="7"/>
  <c r="MT6" i="7"/>
  <c r="MS6" i="7"/>
  <c r="MR6" i="7"/>
  <c r="MQ6" i="7"/>
  <c r="MP6" i="7"/>
  <c r="MO6" i="7"/>
  <c r="MN6" i="7"/>
  <c r="MM6" i="7"/>
  <c r="AK282" i="4" l="1"/>
  <c r="MK6" i="7"/>
  <c r="MF13" i="7"/>
  <c r="MF11" i="7"/>
  <c r="MF9" i="7"/>
  <c r="MF7" i="7"/>
  <c r="MA20" i="7"/>
  <c r="MA19" i="7"/>
  <c r="MA7" i="7"/>
  <c r="LZ6" i="7"/>
  <c r="LH6" i="7"/>
  <c r="LI6" i="7"/>
  <c r="LG6" i="7"/>
  <c r="LF6" i="7"/>
  <c r="LE6" i="7"/>
  <c r="LD6" i="7"/>
  <c r="KZ8" i="7"/>
  <c r="KX8" i="7"/>
  <c r="LC7" i="7"/>
  <c r="LB7" i="7"/>
  <c r="LA7" i="7"/>
  <c r="KZ7" i="7"/>
  <c r="CE6" i="7"/>
  <c r="KW6" i="7"/>
  <c r="KV6" i="7"/>
  <c r="KU6" i="7"/>
  <c r="KT6" i="7"/>
  <c r="KS6" i="7"/>
  <c r="KR6" i="7"/>
  <c r="KQ6" i="7"/>
  <c r="KP6" i="7"/>
  <c r="KO6" i="7"/>
  <c r="KN6" i="7"/>
  <c r="KM6" i="7"/>
  <c r="KL6" i="7"/>
  <c r="KK6" i="7"/>
  <c r="KJ6" i="7"/>
  <c r="KI6" i="7"/>
  <c r="KH6" i="7"/>
  <c r="KG6" i="7"/>
  <c r="KF6" i="7"/>
  <c r="KE6" i="7"/>
  <c r="KD6" i="7"/>
  <c r="KC6" i="7"/>
  <c r="KB6" i="7"/>
  <c r="KA6" i="7"/>
  <c r="JZ6" i="7"/>
  <c r="JY6" i="7"/>
  <c r="JX6" i="7"/>
  <c r="JW6" i="7"/>
  <c r="JV6" i="7"/>
  <c r="JU6" i="7"/>
  <c r="JT6" i="7"/>
  <c r="JS6" i="7"/>
  <c r="JR6" i="7"/>
  <c r="JQ6" i="7"/>
  <c r="JP6" i="7"/>
  <c r="JO6" i="7"/>
  <c r="JN6" i="7"/>
  <c r="JM6" i="7"/>
  <c r="JL6" i="7"/>
  <c r="JK6" i="7"/>
  <c r="JJ6" i="7"/>
  <c r="JI6" i="7"/>
  <c r="JH6" i="7"/>
  <c r="JG6" i="7"/>
  <c r="JF6" i="7"/>
  <c r="JE6" i="7"/>
  <c r="JD6" i="7"/>
  <c r="JC6" i="7"/>
  <c r="JB6" i="7"/>
  <c r="JA6" i="7"/>
  <c r="IZ6" i="7"/>
  <c r="IY6" i="7"/>
  <c r="IX6" i="7" l="1"/>
  <c r="IW6" i="7"/>
  <c r="IV6" i="7"/>
  <c r="IU6" i="7"/>
  <c r="IT6" i="7"/>
  <c r="IS6" i="7"/>
  <c r="IR6" i="7"/>
  <c r="IQ6" i="7"/>
  <c r="IP6" i="7"/>
  <c r="IO6" i="7"/>
  <c r="IN6" i="7"/>
  <c r="IM6" i="7"/>
  <c r="IL6" i="7"/>
  <c r="IK6" i="7"/>
  <c r="IJ6" i="7"/>
  <c r="II6" i="7"/>
  <c r="IH6" i="7"/>
  <c r="IG6" i="7"/>
  <c r="IF6" i="7"/>
  <c r="IE6" i="7"/>
  <c r="ID6" i="7"/>
  <c r="IC6" i="7"/>
  <c r="IB6" i="7"/>
  <c r="IA6" i="7"/>
  <c r="HZ6" i="7"/>
  <c r="HY6" i="7"/>
  <c r="HX6" i="7"/>
  <c r="HW6" i="7"/>
  <c r="HV6" i="7"/>
  <c r="HU6" i="7"/>
  <c r="HT6" i="7"/>
  <c r="HS6" i="7"/>
  <c r="HR6" i="7"/>
  <c r="HQ6" i="7"/>
  <c r="HP6" i="7"/>
  <c r="HO6" i="7"/>
  <c r="HN6" i="7"/>
  <c r="HM6" i="7"/>
  <c r="HA6" i="7"/>
  <c r="HJ6" i="7"/>
  <c r="HL6" i="7"/>
  <c r="HK6" i="7"/>
  <c r="HI6" i="7"/>
  <c r="HH6" i="7"/>
  <c r="HG6" i="7"/>
  <c r="HF6" i="7"/>
  <c r="HE6" i="7"/>
  <c r="HD6" i="7"/>
  <c r="HC6" i="7"/>
  <c r="HB6" i="7"/>
  <c r="GZ6" i="7"/>
  <c r="GY6" i="7"/>
  <c r="GX6" i="7"/>
  <c r="GW6" i="7"/>
  <c r="GV6" i="7"/>
  <c r="GU6" i="7"/>
  <c r="GT6" i="7"/>
  <c r="GL6" i="7"/>
  <c r="BP6" i="7"/>
  <c r="BG22" i="7"/>
  <c r="BG21" i="7"/>
  <c r="BG20" i="7"/>
  <c r="BG19" i="7"/>
  <c r="BH15" i="7" s="1"/>
  <c r="BG18" i="7"/>
  <c r="BH14" i="7" s="1"/>
  <c r="GK6" i="7"/>
  <c r="GJ6" i="7"/>
  <c r="GI6" i="7"/>
  <c r="GH6" i="7"/>
  <c r="GG6" i="7"/>
  <c r="GF6" i="7"/>
  <c r="GE6" i="7"/>
  <c r="GD6" i="7"/>
  <c r="GC6" i="7"/>
  <c r="GB6" i="7"/>
  <c r="GA6" i="7"/>
  <c r="FZ6" i="7"/>
  <c r="FX6" i="7"/>
  <c r="FW6" i="7"/>
  <c r="FV6" i="7"/>
  <c r="FU6" i="7"/>
  <c r="FT6" i="7"/>
  <c r="FS6" i="7"/>
  <c r="FR6" i="7"/>
  <c r="FQ6" i="7"/>
  <c r="FP6" i="7"/>
  <c r="FO6" i="7"/>
  <c r="FN6" i="7"/>
  <c r="FM6" i="7"/>
  <c r="FL6" i="7"/>
  <c r="FJ6" i="7"/>
  <c r="FI6" i="7"/>
  <c r="FH6" i="7"/>
  <c r="FG6" i="7"/>
  <c r="FF6" i="7"/>
  <c r="FE6" i="7"/>
  <c r="FD6" i="7"/>
  <c r="FC6" i="7"/>
  <c r="FB6" i="7"/>
  <c r="FA6" i="7"/>
  <c r="EZ6" i="7"/>
  <c r="EY6" i="7"/>
  <c r="EX6" i="7"/>
  <c r="EV6" i="7"/>
  <c r="EU6" i="7"/>
  <c r="ET6" i="7"/>
  <c r="ES6" i="7"/>
  <c r="ER6" i="7"/>
  <c r="EQ6" i="7"/>
  <c r="EP6" i="7"/>
  <c r="EO6" i="7"/>
  <c r="EN6" i="7"/>
  <c r="EM6" i="7"/>
  <c r="EL6" i="7"/>
  <c r="EK6" i="7"/>
  <c r="EJ6" i="7"/>
  <c r="FY6" i="7"/>
  <c r="FK6" i="7"/>
  <c r="EW6" i="7"/>
  <c r="EI6" i="7"/>
  <c r="EH6" i="7"/>
  <c r="EG6" i="7"/>
  <c r="EF6" i="7"/>
  <c r="EE6" i="7"/>
  <c r="ED6" i="7"/>
  <c r="EC6" i="7"/>
  <c r="EB6" i="7"/>
  <c r="EA6" i="7"/>
  <c r="DZ6" i="7"/>
  <c r="DY6" i="7"/>
  <c r="DX6" i="7"/>
  <c r="DW6" i="7"/>
  <c r="DV6" i="7"/>
  <c r="DU6" i="7"/>
  <c r="DT6" i="7"/>
  <c r="DS6" i="7"/>
  <c r="DR6" i="7"/>
  <c r="DQ6" i="7"/>
  <c r="DP6" i="7"/>
  <c r="DO6" i="7"/>
  <c r="DN6" i="7"/>
  <c r="DM6" i="7"/>
  <c r="DL6" i="7"/>
  <c r="DK6" i="7"/>
  <c r="DJ6" i="7"/>
  <c r="DI6" i="7"/>
  <c r="DH6" i="7"/>
  <c r="DG6" i="7"/>
  <c r="DF6" i="7"/>
  <c r="DE6" i="7"/>
  <c r="DD6" i="7"/>
  <c r="DC6" i="7"/>
  <c r="DB6" i="7"/>
  <c r="DA6" i="7"/>
  <c r="CZ6" i="7"/>
  <c r="CY6" i="7"/>
  <c r="CX6" i="7"/>
  <c r="CW6" i="7"/>
  <c r="CV6" i="7"/>
  <c r="CU6" i="7"/>
  <c r="CT6" i="7"/>
  <c r="CS6" i="7"/>
  <c r="CF6" i="7"/>
  <c r="CG6" i="7"/>
  <c r="CH6" i="7"/>
  <c r="CI6" i="7"/>
  <c r="CJ6" i="7"/>
  <c r="CK6" i="7"/>
  <c r="CL6" i="7"/>
  <c r="CM6" i="7"/>
  <c r="CN6" i="7"/>
  <c r="CO6" i="7"/>
  <c r="CP6" i="7"/>
  <c r="CQ6" i="7"/>
  <c r="CR6" i="7"/>
  <c r="CD6" i="7"/>
  <c r="CC6" i="7"/>
  <c r="CB6" i="7"/>
  <c r="CA6" i="7"/>
  <c r="BZ6" i="7"/>
  <c r="BY6" i="7"/>
  <c r="BX6" i="7"/>
  <c r="BW6" i="7"/>
  <c r="BV6" i="7"/>
  <c r="BU6" i="7"/>
  <c r="BT6" i="7"/>
  <c r="BS6" i="7"/>
  <c r="BR6" i="7"/>
  <c r="BQ6" i="7"/>
  <c r="BE6" i="7"/>
  <c r="BD6" i="7"/>
  <c r="BC6" i="7"/>
  <c r="BB6" i="7"/>
  <c r="BA6" i="7"/>
  <c r="AZ6" i="7"/>
  <c r="AY6" i="7"/>
  <c r="AX6" i="7"/>
  <c r="AW6" i="7"/>
  <c r="AY68" i="4" l="1"/>
  <c r="BF6" i="7" s="1"/>
  <c r="AV6" i="7"/>
  <c r="AU6" i="7"/>
  <c r="AT6" i="7"/>
  <c r="AS6" i="7"/>
  <c r="AR6" i="7"/>
  <c r="AN6" i="7"/>
  <c r="AQ6" i="7"/>
  <c r="AP6" i="7"/>
  <c r="AO6" i="7"/>
  <c r="AM6" i="7"/>
  <c r="AL6" i="7"/>
  <c r="AK6" i="7"/>
  <c r="AJ6" i="7"/>
  <c r="AI6" i="7"/>
  <c r="AH6" i="7"/>
  <c r="AG6" i="7"/>
  <c r="AF6" i="7"/>
  <c r="AE6" i="7"/>
  <c r="AD6" i="7"/>
  <c r="AC6" i="7"/>
  <c r="AB6" i="7"/>
  <c r="AA6" i="7"/>
  <c r="Z6" i="7"/>
  <c r="Y6" i="7"/>
  <c r="X6" i="7"/>
  <c r="W6" i="7"/>
  <c r="U6" i="7"/>
  <c r="T6" i="7"/>
  <c r="S6" i="7"/>
  <c r="R6" i="7"/>
  <c r="Q6" i="7"/>
  <c r="P6" i="7"/>
  <c r="O6" i="7"/>
  <c r="N6" i="7"/>
  <c r="L6" i="7"/>
  <c r="K6" i="7"/>
  <c r="J6" i="7"/>
  <c r="I6" i="7"/>
  <c r="D6" i="7"/>
  <c r="E6" i="7"/>
  <c r="H6" i="7"/>
  <c r="G6" i="7"/>
  <c r="F6" i="7"/>
  <c r="C6" i="7"/>
  <c r="B6" i="7"/>
  <c r="M7" i="7" l="1"/>
  <c r="AY95" i="4"/>
  <c r="AO95" i="4"/>
  <c r="AE95" i="4"/>
  <c r="U95" i="4"/>
  <c r="AX99" i="4" l="1"/>
  <c r="AX98" i="4"/>
  <c r="AS99" i="4"/>
  <c r="AS98" i="4"/>
  <c r="AN99" i="4"/>
  <c r="AN98" i="4"/>
  <c r="AI99" i="4"/>
  <c r="AI98" i="4"/>
  <c r="AD99" i="4"/>
  <c r="AD98" i="4"/>
  <c r="Y99" i="4"/>
  <c r="Y98" i="4"/>
  <c r="T99" i="4"/>
  <c r="T98" i="4"/>
  <c r="O99" i="4"/>
  <c r="O98" i="4"/>
  <c r="J99" i="4"/>
  <c r="J98" i="4"/>
  <c r="AT95" i="4"/>
  <c r="AJ95" i="4"/>
  <c r="Z95" i="4"/>
  <c r="P95" i="4"/>
  <c r="K95" i="4"/>
  <c r="AX156" i="4"/>
  <c r="AN147" i="4"/>
  <c r="AN146" i="4"/>
  <c r="AN145" i="4"/>
  <c r="AN144" i="4"/>
  <c r="AN139" i="4"/>
  <c r="V139" i="4"/>
  <c r="AN135" i="4"/>
  <c r="V135" i="4"/>
  <c r="AP128" i="4"/>
  <c r="AP127" i="4"/>
  <c r="AY116" i="4"/>
  <c r="AY115" i="4"/>
  <c r="AY114" i="4"/>
  <c r="AB60" i="4"/>
  <c r="AE57" i="4"/>
  <c r="AJ51" i="4"/>
  <c r="AJ48" i="4"/>
  <c r="AD41" i="4"/>
  <c r="AX38" i="4"/>
  <c r="AX32" i="4"/>
  <c r="M6" i="7" s="1"/>
  <c r="AT139" i="4" l="1"/>
  <c r="AT135" i="4"/>
</calcChain>
</file>

<file path=xl/sharedStrings.xml><?xml version="1.0" encoding="utf-8"?>
<sst xmlns="http://schemas.openxmlformats.org/spreadsheetml/2006/main" count="1400" uniqueCount="550">
  <si>
    <t>回答先</t>
    <rPh sb="0" eb="2">
      <t>カイトウ</t>
    </rPh>
    <rPh sb="2" eb="3">
      <t>サキ</t>
    </rPh>
    <phoneticPr fontId="2"/>
  </si>
  <si>
    <t>e-mail：</t>
  </si>
  <si>
    <t>貴社名</t>
    <rPh sb="0" eb="2">
      <t>キシャ</t>
    </rPh>
    <rPh sb="2" eb="3">
      <t>メイ</t>
    </rPh>
    <phoneticPr fontId="2"/>
  </si>
  <si>
    <t>回答者ご氏名</t>
    <rPh sb="0" eb="2">
      <t>カイトウ</t>
    </rPh>
    <rPh sb="2" eb="3">
      <t>シャ</t>
    </rPh>
    <rPh sb="4" eb="6">
      <t>シメイ</t>
    </rPh>
    <phoneticPr fontId="2"/>
  </si>
  <si>
    <t>ＴＥＬ</t>
    <phoneticPr fontId="2"/>
  </si>
  <si>
    <t>FAX</t>
    <phoneticPr fontId="2"/>
  </si>
  <si>
    <t>Ｅ－mail</t>
    <phoneticPr fontId="2"/>
  </si>
  <si>
    <t>年</t>
    <rPh sb="0" eb="1">
      <t>ネン</t>
    </rPh>
    <phoneticPr fontId="2"/>
  </si>
  <si>
    <t>月</t>
    <rPh sb="0" eb="1">
      <t>ツキ</t>
    </rPh>
    <phoneticPr fontId="2"/>
  </si>
  <si>
    <t>北海道</t>
    <phoneticPr fontId="2"/>
  </si>
  <si>
    <t>東北</t>
    <phoneticPr fontId="2"/>
  </si>
  <si>
    <t>関東</t>
    <phoneticPr fontId="2"/>
  </si>
  <si>
    <t>北陸・甲信越</t>
    <phoneticPr fontId="2"/>
  </si>
  <si>
    <t>東海</t>
    <phoneticPr fontId="2"/>
  </si>
  <si>
    <t>近畿</t>
    <phoneticPr fontId="2"/>
  </si>
  <si>
    <t>中国・四国</t>
    <phoneticPr fontId="2"/>
  </si>
  <si>
    <t>九州・沖縄</t>
    <phoneticPr fontId="2"/>
  </si>
  <si>
    <t>戸</t>
    <phoneticPr fontId="2"/>
  </si>
  <si>
    <t>自社（含グループ会社）</t>
    <phoneticPr fontId="2"/>
  </si>
  <si>
    <t>提携施工会社</t>
    <phoneticPr fontId="2"/>
  </si>
  <si>
    <t>左記以外の施工会社</t>
    <phoneticPr fontId="2"/>
  </si>
  <si>
    <t>合計</t>
    <phoneticPr fontId="2"/>
  </si>
  <si>
    <t>％</t>
    <phoneticPr fontId="2"/>
  </si>
  <si>
    <t>戸建て注文住宅</t>
    <phoneticPr fontId="2"/>
  </si>
  <si>
    <t>戸建て建売住宅</t>
    <phoneticPr fontId="2"/>
  </si>
  <si>
    <t>約910mm</t>
    <phoneticPr fontId="2"/>
  </si>
  <si>
    <t>1,000mm（メーター）</t>
    <phoneticPr fontId="2"/>
  </si>
  <si>
    <t>その他</t>
    <phoneticPr fontId="2"/>
  </si>
  <si>
    <t>(</t>
    <phoneticPr fontId="2"/>
  </si>
  <si>
    <t>㎜</t>
    <phoneticPr fontId="2"/>
  </si>
  <si>
    <t>)</t>
    <phoneticPr fontId="2"/>
  </si>
  <si>
    <t>通し柱の無い工法</t>
    <phoneticPr fontId="2"/>
  </si>
  <si>
    <t>根太の無い工法</t>
    <phoneticPr fontId="2"/>
  </si>
  <si>
    <t>筋かいのみ</t>
    <phoneticPr fontId="2"/>
  </si>
  <si>
    <t>国産材</t>
    <rPh sb="0" eb="3">
      <t>コクサンザイ</t>
    </rPh>
    <phoneticPr fontId="2"/>
  </si>
  <si>
    <t>製材</t>
    <rPh sb="0" eb="2">
      <t>セイザイ</t>
    </rPh>
    <phoneticPr fontId="2"/>
  </si>
  <si>
    <t>集成材</t>
    <rPh sb="0" eb="3">
      <t>シュウセイザイ</t>
    </rPh>
    <phoneticPr fontId="2"/>
  </si>
  <si>
    <t>ヒノキ</t>
    <phoneticPr fontId="2"/>
  </si>
  <si>
    <t>スギ</t>
    <phoneticPr fontId="2"/>
  </si>
  <si>
    <t>合計</t>
    <rPh sb="0" eb="2">
      <t>ゴウケイ</t>
    </rPh>
    <phoneticPr fontId="2"/>
  </si>
  <si>
    <t>針葉樹</t>
    <phoneticPr fontId="2"/>
  </si>
  <si>
    <t>広葉樹</t>
    <phoneticPr fontId="2"/>
  </si>
  <si>
    <t>内装部位</t>
    <phoneticPr fontId="2"/>
  </si>
  <si>
    <t>国産材</t>
    <phoneticPr fontId="2"/>
  </si>
  <si>
    <t>外国産材</t>
    <phoneticPr fontId="2"/>
  </si>
  <si>
    <t>その他の
樹種</t>
    <phoneticPr fontId="2"/>
  </si>
  <si>
    <t>ＪＡＳ材</t>
    <phoneticPr fontId="2"/>
  </si>
  <si>
    <t>非ＪＡＳ材</t>
    <rPh sb="0" eb="1">
      <t>ヒ</t>
    </rPh>
    <phoneticPr fontId="2"/>
  </si>
  <si>
    <t>小計</t>
    <phoneticPr fontId="2"/>
  </si>
  <si>
    <t>.</t>
    <phoneticPr fontId="2"/>
  </si>
  <si>
    <r>
      <t>メーカー</t>
    </r>
    <r>
      <rPr>
        <sz val="8"/>
        <color theme="1"/>
        <rFont val="ＭＳ Ｐゴシック"/>
        <family val="3"/>
        <charset val="128"/>
        <scheme val="minor"/>
      </rPr>
      <t xml:space="preserve">
(製材会社等)</t>
    </r>
    <phoneticPr fontId="2"/>
  </si>
  <si>
    <t>商社</t>
    <phoneticPr fontId="2"/>
  </si>
  <si>
    <t>問屋</t>
    <phoneticPr fontId="2"/>
  </si>
  <si>
    <t>小売店</t>
    <phoneticPr fontId="2"/>
  </si>
  <si>
    <t>ＦＣ本部</t>
    <phoneticPr fontId="2"/>
  </si>
  <si>
    <t>・構造材は柱・土台・大引・母屋・棟木・横架材を指す</t>
  </si>
  <si>
    <t>・羽柄材は間柱・根太・筋交い・垂木・貫などを指す</t>
    <phoneticPr fontId="2"/>
  </si>
  <si>
    <t>・下地材は床・壁・屋根用の合板及びムク板を指す</t>
    <phoneticPr fontId="2"/>
  </si>
  <si>
    <t>①安定供給</t>
    <phoneticPr fontId="2"/>
  </si>
  <si>
    <t>②価格の維持</t>
    <phoneticPr fontId="2"/>
  </si>
  <si>
    <t>③品質の確保</t>
    <phoneticPr fontId="2"/>
  </si>
  <si>
    <t>⑤物流コスト</t>
    <phoneticPr fontId="2"/>
  </si>
  <si>
    <t>⑥その他</t>
    <phoneticPr fontId="2"/>
  </si>
  <si>
    <t>自社プレカット工場</t>
    <phoneticPr fontId="2"/>
  </si>
  <si>
    <t>グループ会社の
プレカット工場</t>
    <phoneticPr fontId="2"/>
  </si>
  <si>
    <t>他社プレカット工場</t>
    <phoneticPr fontId="2"/>
  </si>
  <si>
    <t>①購入先を指定</t>
    <phoneticPr fontId="2"/>
  </si>
  <si>
    <t>②商品・仕様・品質を指定</t>
    <phoneticPr fontId="2"/>
  </si>
  <si>
    <t>③プレカット工場に一任</t>
    <phoneticPr fontId="2"/>
  </si>
  <si>
    <t>④加工のみプレカット工場に発注（賃加工）</t>
    <phoneticPr fontId="2"/>
  </si>
  <si>
    <t>⑨消費者のニーズが低い</t>
    <phoneticPr fontId="2"/>
  </si>
  <si>
    <t>⑩その他</t>
    <phoneticPr fontId="2"/>
  </si>
  <si>
    <t>その他</t>
    <rPh sb="2" eb="3">
      <t>タ</t>
    </rPh>
    <phoneticPr fontId="2"/>
  </si>
  <si>
    <t>筋かい</t>
    <rPh sb="0" eb="1">
      <t>スジ</t>
    </rPh>
    <phoneticPr fontId="2"/>
  </si>
  <si>
    <t>④地域分け</t>
    <rPh sb="1" eb="3">
      <t>チイキ</t>
    </rPh>
    <rPh sb="3" eb="4">
      <t>ワ</t>
    </rPh>
    <phoneticPr fontId="2"/>
  </si>
  <si>
    <t>土台</t>
    <rPh sb="0" eb="2">
      <t>ドダイ</t>
    </rPh>
    <phoneticPr fontId="2"/>
  </si>
  <si>
    <t>手刻み</t>
    <rPh sb="0" eb="1">
      <t>テ</t>
    </rPh>
    <rPh sb="1" eb="2">
      <t>キザ</t>
    </rPh>
    <phoneticPr fontId="2"/>
  </si>
  <si>
    <t>間柱</t>
    <rPh sb="0" eb="2">
      <t>マバシラ</t>
    </rPh>
    <phoneticPr fontId="2"/>
  </si>
  <si>
    <t>ヒノキ
100％</t>
    <phoneticPr fontId="2"/>
  </si>
  <si>
    <t>：重要な項目なので必ず入力してください</t>
    <rPh sb="1" eb="3">
      <t>ジュウヨウ</t>
    </rPh>
    <rPh sb="4" eb="6">
      <t>コウモク</t>
    </rPh>
    <rPh sb="9" eb="10">
      <t>カナラ</t>
    </rPh>
    <rPh sb="11" eb="13">
      <t>ニュウリョク</t>
    </rPh>
    <phoneticPr fontId="2"/>
  </si>
  <si>
    <t>（　　　　　　　　　　　　　　　　　　）</t>
    <phoneticPr fontId="2"/>
  </si>
  <si>
    <t>スギ
100％</t>
    <phoneticPr fontId="2"/>
  </si>
  <si>
    <t>カラマツ
100％</t>
    <phoneticPr fontId="2"/>
  </si>
  <si>
    <t>）</t>
    <phoneticPr fontId="2"/>
  </si>
  <si>
    <t>許容応力度計算等</t>
    <rPh sb="0" eb="2">
      <t>キョヨウ</t>
    </rPh>
    <rPh sb="2" eb="4">
      <t>オウリョク</t>
    </rPh>
    <rPh sb="4" eb="5">
      <t>ド</t>
    </rPh>
    <rPh sb="5" eb="7">
      <t>ケイサン</t>
    </rPh>
    <rPh sb="7" eb="8">
      <t>トウ</t>
    </rPh>
    <phoneticPr fontId="2"/>
  </si>
  <si>
    <t>『左記以外』の内容をお書きください。</t>
    <rPh sb="1" eb="3">
      <t>サキ</t>
    </rPh>
    <rPh sb="3" eb="5">
      <t>イガイ</t>
    </rPh>
    <rPh sb="7" eb="9">
      <t>ナイヨウ</t>
    </rPh>
    <rPh sb="11" eb="12">
      <t>カ</t>
    </rPh>
    <phoneticPr fontId="2"/>
  </si>
  <si>
    <t>仕様規定（壁量計算・Ｎ値測定・耐力壁バランス）</t>
    <rPh sb="0" eb="2">
      <t>シヨウ</t>
    </rPh>
    <rPh sb="2" eb="4">
      <t>キテイ</t>
    </rPh>
    <rPh sb="5" eb="7">
      <t>カベリョウ</t>
    </rPh>
    <rPh sb="7" eb="9">
      <t>ケイサン</t>
    </rPh>
    <rPh sb="11" eb="12">
      <t>アタイ</t>
    </rPh>
    <rPh sb="12" eb="14">
      <t>ソクテイ</t>
    </rPh>
    <rPh sb="15" eb="17">
      <t>タイリョク</t>
    </rPh>
    <rPh sb="17" eb="18">
      <t>カベ</t>
    </rPh>
    <phoneticPr fontId="2"/>
  </si>
  <si>
    <t>住所</t>
    <rPh sb="0" eb="2">
      <t>ジュウショ</t>
    </rPh>
    <phoneticPr fontId="2"/>
  </si>
  <si>
    <t>部署名</t>
    <rPh sb="0" eb="2">
      <t>ブショ</t>
    </rPh>
    <rPh sb="2" eb="3">
      <t>メイ</t>
    </rPh>
    <phoneticPr fontId="2"/>
  </si>
  <si>
    <t>平屋建</t>
    <rPh sb="0" eb="2">
      <t>ヒラヤ</t>
    </rPh>
    <rPh sb="2" eb="3">
      <t>ダテ</t>
    </rPh>
    <phoneticPr fontId="2"/>
  </si>
  <si>
    <t>２階建</t>
    <rPh sb="1" eb="3">
      <t>カイダ</t>
    </rPh>
    <phoneticPr fontId="2"/>
  </si>
  <si>
    <t>(1)年度区分</t>
    <rPh sb="3" eb="5">
      <t>ネンド</t>
    </rPh>
    <rPh sb="5" eb="7">
      <t>クブン</t>
    </rPh>
    <phoneticPr fontId="2"/>
  </si>
  <si>
    <t>ご回答期限</t>
    <rPh sb="1" eb="3">
      <t>カイトウ</t>
    </rPh>
    <phoneticPr fontId="2"/>
  </si>
  <si>
    <t>プレカット
会社</t>
    <rPh sb="6" eb="8">
      <t>カイシャ</t>
    </rPh>
    <phoneticPr fontId="2"/>
  </si>
  <si>
    <t>：NG　合計が100％になっていません。</t>
    <rPh sb="4" eb="6">
      <t>ゴウケイ</t>
    </rPh>
    <phoneticPr fontId="2"/>
  </si>
  <si>
    <t>令和</t>
    <rPh sb="0" eb="2">
      <t>レイワ</t>
    </rPh>
    <phoneticPr fontId="2"/>
  </si>
  <si>
    <t>月 ～ 令和</t>
    <rPh sb="0" eb="1">
      <t>ツキ</t>
    </rPh>
    <rPh sb="4" eb="6">
      <t>レイワ</t>
    </rPh>
    <phoneticPr fontId="2"/>
  </si>
  <si>
    <t>パーティクルボード</t>
    <phoneticPr fontId="2"/>
  </si>
  <si>
    <t>事務所</t>
    <rPh sb="0" eb="2">
      <t>ジム</t>
    </rPh>
    <rPh sb="2" eb="3">
      <t>ショ</t>
    </rPh>
    <phoneticPr fontId="2"/>
  </si>
  <si>
    <t>店舗</t>
    <rPh sb="0" eb="2">
      <t>テンポ</t>
    </rPh>
    <phoneticPr fontId="2"/>
  </si>
  <si>
    <t>いる</t>
    <phoneticPr fontId="2"/>
  </si>
  <si>
    <t>いない</t>
    <phoneticPr fontId="2"/>
  </si>
  <si>
    <t>全地域統一</t>
    <rPh sb="0" eb="3">
      <t>ゼンチイキ</t>
    </rPh>
    <rPh sb="3" eb="5">
      <t>トウイツ</t>
    </rPh>
    <phoneticPr fontId="2"/>
  </si>
  <si>
    <t>地域ごとに異なる</t>
    <rPh sb="0" eb="2">
      <t>チイキ</t>
    </rPh>
    <rPh sb="5" eb="6">
      <t>コト</t>
    </rPh>
    <phoneticPr fontId="2"/>
  </si>
  <si>
    <t>異樹種
混合</t>
    <phoneticPr fontId="2"/>
  </si>
  <si>
    <t>構造用パネル
（OSB)</t>
    <rPh sb="0" eb="3">
      <t>コウゾウヨウ</t>
    </rPh>
    <phoneticPr fontId="2"/>
  </si>
  <si>
    <t>件数</t>
    <rPh sb="0" eb="2">
      <t>ケンスウ</t>
    </rPh>
    <phoneticPr fontId="2"/>
  </si>
  <si>
    <t>％</t>
  </si>
  <si>
    <t>筋かい・面材
併用</t>
    <rPh sb="0" eb="1">
      <t>スジ</t>
    </rPh>
    <rPh sb="4" eb="5">
      <t>メン</t>
    </rPh>
    <rPh sb="5" eb="6">
      <t>ザイ</t>
    </rPh>
    <rPh sb="7" eb="9">
      <t>ヘイヨウ</t>
    </rPh>
    <phoneticPr fontId="2"/>
  </si>
  <si>
    <t>ラーメン構造</t>
    <rPh sb="4" eb="6">
      <t>コウゾウ</t>
    </rPh>
    <phoneticPr fontId="2"/>
  </si>
  <si>
    <r>
      <rPr>
        <sz val="9"/>
        <rFont val="ＭＳ Ｐゴシック"/>
        <family val="3"/>
        <charset val="128"/>
        <scheme val="minor"/>
      </rPr>
      <t>在来</t>
    </r>
    <r>
      <rPr>
        <sz val="9"/>
        <color theme="1"/>
        <rFont val="ＭＳ Ｐゴシック"/>
        <family val="3"/>
        <charset val="128"/>
        <scheme val="minor"/>
      </rPr>
      <t>仕口工法</t>
    </r>
    <rPh sb="0" eb="2">
      <t>ザイライ</t>
    </rPh>
    <phoneticPr fontId="2"/>
  </si>
  <si>
    <r>
      <t xml:space="preserve">面材のみ
</t>
    </r>
    <r>
      <rPr>
        <sz val="8"/>
        <rFont val="ＭＳ Ｐゴシック"/>
        <family val="3"/>
        <charset val="128"/>
        <scheme val="minor"/>
      </rPr>
      <t>（石膏ボード含）</t>
    </r>
    <rPh sb="0" eb="1">
      <t>メン</t>
    </rPh>
    <rPh sb="1" eb="2">
      <t>ザイ</t>
    </rPh>
    <rPh sb="6" eb="8">
      <t>セッコウ</t>
    </rPh>
    <rPh sb="11" eb="12">
      <t>フク</t>
    </rPh>
    <phoneticPr fontId="2"/>
  </si>
  <si>
    <r>
      <t>金物工法</t>
    </r>
    <r>
      <rPr>
        <sz val="9"/>
        <color rgb="FFFF0000"/>
        <rFont val="ＭＳ Ｐゴシック"/>
        <family val="3"/>
        <charset val="128"/>
        <scheme val="minor"/>
      </rPr>
      <t>(※1）</t>
    </r>
    <phoneticPr fontId="2"/>
  </si>
  <si>
    <t>幼稚園・保育所</t>
    <rPh sb="0" eb="3">
      <t>ヨウチエン</t>
    </rPh>
    <rPh sb="4" eb="7">
      <t>ホイクショ</t>
    </rPh>
    <phoneticPr fontId="2"/>
  </si>
  <si>
    <t>寄宿舎</t>
    <rPh sb="0" eb="3">
      <t>キシュクシャ</t>
    </rPh>
    <phoneticPr fontId="2"/>
  </si>
  <si>
    <t>工場・作業所・倉庫</t>
    <rPh sb="3" eb="5">
      <t>サギョウ</t>
    </rPh>
    <rPh sb="5" eb="6">
      <t>ショ</t>
    </rPh>
    <phoneticPr fontId="2"/>
  </si>
  <si>
    <t>増えた</t>
    <rPh sb="0" eb="1">
      <t>フ</t>
    </rPh>
    <phoneticPr fontId="2"/>
  </si>
  <si>
    <t>減った</t>
    <rPh sb="0" eb="1">
      <t>ヘ</t>
    </rPh>
    <phoneticPr fontId="2"/>
  </si>
  <si>
    <t>管柱</t>
    <rPh sb="0" eb="2">
      <t>クダハシラ</t>
    </rPh>
    <phoneticPr fontId="2"/>
  </si>
  <si>
    <t>通し柱</t>
    <rPh sb="0" eb="3">
      <t>トオシハシラ</t>
    </rPh>
    <phoneticPr fontId="2"/>
  </si>
  <si>
    <t>大引</t>
    <rPh sb="0" eb="2">
      <t>オオビ</t>
    </rPh>
    <phoneticPr fontId="2"/>
  </si>
  <si>
    <t>母屋・棟木</t>
    <rPh sb="0" eb="2">
      <t>モヤ</t>
    </rPh>
    <rPh sb="3" eb="4">
      <t>ムネ</t>
    </rPh>
    <rPh sb="4" eb="5">
      <t>キ</t>
    </rPh>
    <phoneticPr fontId="2"/>
  </si>
  <si>
    <t>横架材</t>
    <rPh sb="0" eb="3">
      <t>オウカザイ</t>
    </rPh>
    <phoneticPr fontId="2"/>
  </si>
  <si>
    <t>その他羽柄材</t>
    <rPh sb="2" eb="3">
      <t>タ</t>
    </rPh>
    <rPh sb="3" eb="6">
      <t>ハガラザイ</t>
    </rPh>
    <phoneticPr fontId="2"/>
  </si>
  <si>
    <t>①外国産材よりも安定的に調達できる。</t>
    <rPh sb="1" eb="4">
      <t>ガイコクサン</t>
    </rPh>
    <rPh sb="4" eb="5">
      <t>ザイ</t>
    </rPh>
    <rPh sb="8" eb="10">
      <t>アンテイ</t>
    </rPh>
    <rPh sb="10" eb="11">
      <t>テキ</t>
    </rPh>
    <rPh sb="12" eb="14">
      <t>チョウタツ</t>
    </rPh>
    <phoneticPr fontId="2"/>
  </si>
  <si>
    <t>②乾燥材が入手しやすくなった。</t>
    <phoneticPr fontId="2"/>
  </si>
  <si>
    <t>③JAS材が入手しやすくなった。</t>
    <phoneticPr fontId="2"/>
  </si>
  <si>
    <t>⑪国産材を使用すると補助金が出る</t>
    <phoneticPr fontId="2"/>
  </si>
  <si>
    <t>⑫その他</t>
    <phoneticPr fontId="2"/>
  </si>
  <si>
    <t>④国産材のFSCやSGEC、PEFCなどの森林認証材が入手できない。</t>
    <phoneticPr fontId="2"/>
  </si>
  <si>
    <t>⑤同じ品質・強度の外国産材より価格が高い</t>
    <phoneticPr fontId="2"/>
  </si>
  <si>
    <t>③JAS材が安定的に入手できない</t>
    <phoneticPr fontId="2"/>
  </si>
  <si>
    <t>②乾燥材が安定的に入手できない</t>
    <phoneticPr fontId="2"/>
  </si>
  <si>
    <t>①外国産材の方が安定的に調達できる。</t>
    <phoneticPr fontId="2"/>
  </si>
  <si>
    <t>⑥外国産材よりも価格変動が大きい</t>
    <phoneticPr fontId="2"/>
  </si>
  <si>
    <t>⑦外国産材に比べて強度・品質が劣る</t>
    <phoneticPr fontId="2"/>
  </si>
  <si>
    <t>⑧外国産材に比べて品質や寸法にばらつきがある</t>
    <phoneticPr fontId="2"/>
  </si>
  <si>
    <t>④外国産材よりも寸法や品質が安定している</t>
    <phoneticPr fontId="2"/>
  </si>
  <si>
    <t>⑤外国産材に比べて価格が安い</t>
    <phoneticPr fontId="2"/>
  </si>
  <si>
    <t>⑥外国産材よりも価格が安定している</t>
    <phoneticPr fontId="2"/>
  </si>
  <si>
    <t>⑦消費者のニーズが高い（地球にやさしい・・・など）</t>
    <phoneticPr fontId="2"/>
  </si>
  <si>
    <t>⑧他社との差別化につながる</t>
    <rPh sb="1" eb="3">
      <t>タシャ</t>
    </rPh>
    <rPh sb="5" eb="7">
      <t>サベツ</t>
    </rPh>
    <rPh sb="7" eb="8">
      <t>カ</t>
    </rPh>
    <phoneticPr fontId="2"/>
  </si>
  <si>
    <t>⑨脱炭素・SDGｓ推進による企業価値の向上</t>
    <phoneticPr fontId="2"/>
  </si>
  <si>
    <t>⑩地産地消の推進による地域貢献</t>
    <phoneticPr fontId="2"/>
  </si>
  <si>
    <t>している</t>
    <phoneticPr fontId="2"/>
  </si>
  <si>
    <t>していない</t>
    <phoneticPr fontId="2"/>
  </si>
  <si>
    <t>変わらなかった</t>
    <rPh sb="0" eb="1">
      <t>カ</t>
    </rPh>
    <phoneticPr fontId="2"/>
  </si>
  <si>
    <t>変わらない</t>
  </si>
  <si>
    <t>入手しやすくなった</t>
    <phoneticPr fontId="2"/>
  </si>
  <si>
    <t>安くなった</t>
    <rPh sb="0" eb="1">
      <t>ヤス</t>
    </rPh>
    <phoneticPr fontId="2"/>
  </si>
  <si>
    <t>全ての資材の合法性を確認</t>
    <phoneticPr fontId="2"/>
  </si>
  <si>
    <t>顧客要望があった場合に合法性を確認</t>
    <phoneticPr fontId="2"/>
  </si>
  <si>
    <t>特に対応しない。</t>
    <phoneticPr fontId="2"/>
  </si>
  <si>
    <t>　</t>
    <phoneticPr fontId="2"/>
  </si>
  <si>
    <t>①必要な強度の国産製材が入手できない。</t>
    <phoneticPr fontId="2"/>
  </si>
  <si>
    <t>⑨その他</t>
    <phoneticPr fontId="2"/>
  </si>
  <si>
    <t>②外国産材の方が安定的に調達できる。</t>
    <phoneticPr fontId="2"/>
  </si>
  <si>
    <t>③乾燥材が安定的に入手できない</t>
    <phoneticPr fontId="2"/>
  </si>
  <si>
    <t>④JAS材が安定的に入手できない</t>
    <phoneticPr fontId="2"/>
  </si>
  <si>
    <t>⑦外国産材に比べて品質や寸法にばらつきがある</t>
    <phoneticPr fontId="2"/>
  </si>
  <si>
    <t>⑧消費者のニーズが低い</t>
    <phoneticPr fontId="2"/>
  </si>
  <si>
    <t>①木材の安定調達（量）</t>
    <phoneticPr fontId="2"/>
  </si>
  <si>
    <t>②木材の安定調達（納期）</t>
    <phoneticPr fontId="2"/>
  </si>
  <si>
    <t>③木造の構造設計への習得・習熟</t>
    <phoneticPr fontId="2"/>
  </si>
  <si>
    <t>⑤木造建築の設計・加工・施工者の充実</t>
    <phoneticPr fontId="2"/>
  </si>
  <si>
    <t>④木造の耐火・防火設計への習得・習熟</t>
    <phoneticPr fontId="2"/>
  </si>
  <si>
    <t>⑥木造建築事例の情報提供</t>
    <phoneticPr fontId="2"/>
  </si>
  <si>
    <t>⑦木材利用の意義・メリットの訴求</t>
    <phoneticPr fontId="2"/>
  </si>
  <si>
    <t>⑧RC造、S造とのコスト比較の情報</t>
    <phoneticPr fontId="2"/>
  </si>
  <si>
    <t>⑨木造建築のカーボンニュートラルへの貢献（LCA評価）</t>
    <phoneticPr fontId="2"/>
  </si>
  <si>
    <t>⑩木造建築物のコストダウン</t>
    <phoneticPr fontId="2"/>
  </si>
  <si>
    <t>⑪補助金制度の活用</t>
    <phoneticPr fontId="2"/>
  </si>
  <si>
    <t>想定回答者：渉外・総務担当（窓口）</t>
    <phoneticPr fontId="2"/>
  </si>
  <si>
    <t>想定回答者：調達担当</t>
    <phoneticPr fontId="2"/>
  </si>
  <si>
    <t>想定回答者：設計担当</t>
    <phoneticPr fontId="2"/>
  </si>
  <si>
    <t>TEL:03-5114-3014　FAX:03-5114-3020</t>
  </si>
  <si>
    <t>住所：</t>
    <phoneticPr fontId="2"/>
  </si>
  <si>
    <t>東京都港区六本木1-7-27　全特六本木ビルＷＥＳＴ棟2Ｆ　　</t>
  </si>
  <si>
    <t>　（一社）日本木造住宅産業協会　資材・流通部　あて</t>
    <phoneticPr fontId="2"/>
  </si>
  <si>
    <t>：入力するセル（数字入力またはチェック）</t>
    <rPh sb="1" eb="3">
      <t>ニュウリョク</t>
    </rPh>
    <rPh sb="8" eb="10">
      <t>スウジ</t>
    </rPh>
    <rPh sb="10" eb="12">
      <t>ニュウリョク</t>
    </rPh>
    <phoneticPr fontId="2"/>
  </si>
  <si>
    <t>水平力の支持（壁面）</t>
    <phoneticPr fontId="2"/>
  </si>
  <si>
    <t>※1：金物工法は、仕口部を金物で接合する工法で、「テックワン」「SSマルチ」などがある。部分的な補強として金物を使用するものは含まない。</t>
    <rPh sb="3" eb="5">
      <t>カナモノ</t>
    </rPh>
    <rPh sb="5" eb="7">
      <t>コウホウ</t>
    </rPh>
    <rPh sb="9" eb="11">
      <t>シグチ</t>
    </rPh>
    <rPh sb="11" eb="12">
      <t>ブ</t>
    </rPh>
    <rPh sb="13" eb="15">
      <t>カナモノ</t>
    </rPh>
    <rPh sb="16" eb="18">
      <t>セツゴウ</t>
    </rPh>
    <rPh sb="20" eb="22">
      <t>コウホウ</t>
    </rPh>
    <rPh sb="44" eb="47">
      <t>ブブンテキ</t>
    </rPh>
    <rPh sb="48" eb="50">
      <t>ホキョウ</t>
    </rPh>
    <rPh sb="53" eb="55">
      <t>カナモノ</t>
    </rPh>
    <rPh sb="56" eb="58">
      <t>シヨウ</t>
    </rPh>
    <rPh sb="62" eb="63">
      <t>フク</t>
    </rPh>
    <phoneticPr fontId="2"/>
  </si>
  <si>
    <r>
      <t>m</t>
    </r>
    <r>
      <rPr>
        <vertAlign val="superscript"/>
        <sz val="10"/>
        <color theme="1"/>
        <rFont val="Arial"/>
        <family val="2"/>
      </rPr>
      <t>3</t>
    </r>
    <phoneticPr fontId="2"/>
  </si>
  <si>
    <t>全戸の中で
使用している
戸数の割合</t>
    <rPh sb="1" eb="2">
      <t>コ</t>
    </rPh>
    <phoneticPr fontId="2"/>
  </si>
  <si>
    <t>1住宅あたりの
平均使用量</t>
    <phoneticPr fontId="2"/>
  </si>
  <si>
    <t>：OK　合計が100％になるとセルが水色になります。</t>
    <rPh sb="4" eb="6">
      <t>ゴウケイ</t>
    </rPh>
    <rPh sb="18" eb="20">
      <t>ミズイロ</t>
    </rPh>
    <phoneticPr fontId="2"/>
  </si>
  <si>
    <t>１　会社全体の供給住宅について(戸建て住宅について）</t>
    <phoneticPr fontId="2"/>
  </si>
  <si>
    <t>２　供給住宅の概要について</t>
    <rPh sb="2" eb="4">
      <t>キョウキュウ</t>
    </rPh>
    <rPh sb="4" eb="6">
      <t>ジュウタク</t>
    </rPh>
    <rPh sb="7" eb="9">
      <t>ガイヨウ</t>
    </rPh>
    <phoneticPr fontId="2"/>
  </si>
  <si>
    <t>３　各部位の木材使用について</t>
    <rPh sb="2" eb="5">
      <t>カクブイ</t>
    </rPh>
    <rPh sb="6" eb="8">
      <t>モクザイ</t>
    </rPh>
    <rPh sb="8" eb="10">
      <t>シヨウ</t>
    </rPh>
    <phoneticPr fontId="2"/>
  </si>
  <si>
    <t>４　木材の調達について</t>
    <rPh sb="2" eb="4">
      <t>モクザイ</t>
    </rPh>
    <rPh sb="5" eb="7">
      <t>チョウタツ</t>
    </rPh>
    <phoneticPr fontId="2"/>
  </si>
  <si>
    <t>５　ウッドショックの影響について</t>
    <rPh sb="10" eb="12">
      <t>エイキョウ</t>
    </rPh>
    <phoneticPr fontId="2"/>
  </si>
  <si>
    <t>７　非住宅について</t>
    <rPh sb="2" eb="3">
      <t>ヒ</t>
    </rPh>
    <rPh sb="3" eb="5">
      <t>ジュウタク</t>
    </rPh>
    <phoneticPr fontId="2"/>
  </si>
  <si>
    <t>全戸中でムク板材を使用している戸数の割合</t>
    <rPh sb="1" eb="2">
      <t>コ</t>
    </rPh>
    <rPh sb="7" eb="8">
      <t>ザイ</t>
    </rPh>
    <phoneticPr fontId="2"/>
  </si>
  <si>
    <r>
      <t xml:space="preserve">木造軸組工法住宅における国産材利用の実態調査に関するアンケート
</t>
    </r>
    <r>
      <rPr>
        <sz val="3"/>
        <color theme="1"/>
        <rFont val="BIZ UDPゴシック"/>
        <family val="3"/>
        <charset val="128"/>
      </rPr>
      <t xml:space="preserve">
</t>
    </r>
    <r>
      <rPr>
        <sz val="14"/>
        <color theme="1"/>
        <rFont val="BIZ UDPゴシック"/>
        <family val="3"/>
        <charset val="128"/>
      </rPr>
      <t>2023年度の戸建て住宅完工実績調査　</t>
    </r>
    <phoneticPr fontId="2"/>
  </si>
  <si>
    <t>(3)-1　国産材</t>
    <phoneticPr fontId="2"/>
  </si>
  <si>
    <t>(3)-2　外国産材</t>
    <phoneticPr fontId="2"/>
  </si>
  <si>
    <t>(3)-3　合板</t>
    <phoneticPr fontId="2"/>
  </si>
  <si>
    <t>入手し難くなった</t>
    <phoneticPr fontId="2"/>
  </si>
  <si>
    <t>MDF
（木質中質繊維版）</t>
    <rPh sb="5" eb="7">
      <t>モクシツ</t>
    </rPh>
    <rPh sb="7" eb="9">
      <t>チュウシツ</t>
    </rPh>
    <rPh sb="9" eb="11">
      <t>センイ</t>
    </rPh>
    <rPh sb="11" eb="12">
      <t>バン</t>
    </rPh>
    <phoneticPr fontId="2"/>
  </si>
  <si>
    <t>製材
（荒床材、きずり、野地板）</t>
    <phoneticPr fontId="2"/>
  </si>
  <si>
    <t>無機系面材
（ﾀﾞｲﾗｲﾄ、ﾓｲｽ等）</t>
    <rPh sb="0" eb="3">
      <t>ムキケイ</t>
    </rPh>
    <rPh sb="3" eb="4">
      <t>メン</t>
    </rPh>
    <rPh sb="4" eb="5">
      <t>ザイ</t>
    </rPh>
    <rPh sb="17" eb="18">
      <t>トウ</t>
    </rPh>
    <phoneticPr fontId="2"/>
  </si>
  <si>
    <r>
      <t xml:space="preserve">(1)-1　木材の購入量
</t>
    </r>
    <r>
      <rPr>
        <b/>
        <sz val="10"/>
        <rFont val="ＭＳ Ｐゴシック"/>
        <family val="3"/>
        <charset val="128"/>
        <scheme val="minor"/>
      </rPr>
      <t xml:space="preserve">　　　＜国産材＞
</t>
    </r>
    <r>
      <rPr>
        <b/>
        <sz val="9"/>
        <rFont val="ＭＳ Ｐゴシック"/>
        <family val="3"/>
        <charset val="128"/>
        <scheme val="minor"/>
      </rPr>
      <t>　</t>
    </r>
    <r>
      <rPr>
        <sz val="9"/>
        <rFont val="ＭＳ Ｐゴシック"/>
        <family val="3"/>
        <charset val="128"/>
        <scheme val="minor"/>
      </rPr>
      <t xml:space="preserve">
　（合板は含みません）</t>
    </r>
    <rPh sb="6" eb="8">
      <t>モクザイ</t>
    </rPh>
    <rPh sb="9" eb="11">
      <t>コウニュウ</t>
    </rPh>
    <rPh sb="11" eb="12">
      <t>リョウ</t>
    </rPh>
    <rPh sb="17" eb="20">
      <t>コクサンザイ</t>
    </rPh>
    <rPh sb="26" eb="28">
      <t>ゴウハン</t>
    </rPh>
    <rPh sb="29" eb="30">
      <t>フク</t>
    </rPh>
    <phoneticPr fontId="2"/>
  </si>
  <si>
    <r>
      <t xml:space="preserve">(1)-2　木材の購入量
</t>
    </r>
    <r>
      <rPr>
        <b/>
        <sz val="10"/>
        <rFont val="ＭＳ Ｐゴシック"/>
        <family val="3"/>
        <charset val="128"/>
        <scheme val="minor"/>
      </rPr>
      <t xml:space="preserve">　　＜外国産材＞
</t>
    </r>
    <r>
      <rPr>
        <sz val="9"/>
        <rFont val="ＭＳ Ｐゴシック"/>
        <family val="3"/>
        <charset val="128"/>
        <scheme val="minor"/>
      </rPr>
      <t xml:space="preserve">
　（合板は含みません）</t>
    </r>
    <rPh sb="6" eb="8">
      <t>モクザイ</t>
    </rPh>
    <rPh sb="9" eb="11">
      <t>コウニュウ</t>
    </rPh>
    <rPh sb="11" eb="12">
      <t>リョウ</t>
    </rPh>
    <rPh sb="16" eb="20">
      <t>ガイコクサンザイ</t>
    </rPh>
    <rPh sb="25" eb="27">
      <t>ゴウハン</t>
    </rPh>
    <rPh sb="28" eb="29">
      <t>フク</t>
    </rPh>
    <phoneticPr fontId="2"/>
  </si>
  <si>
    <r>
      <t>m</t>
    </r>
    <r>
      <rPr>
        <vertAlign val="superscript"/>
        <sz val="10"/>
        <color theme="1"/>
        <rFont val="Arial"/>
        <family val="2"/>
      </rPr>
      <t>2</t>
    </r>
    <phoneticPr fontId="2"/>
  </si>
  <si>
    <t>1住宅あたりの平均使用量</t>
    <phoneticPr fontId="2"/>
  </si>
  <si>
    <t>■問合せ先・回答送付先 ：　(一社）日本木造住宅産業協会　資材・流通部　担当：吉田・赤坂</t>
    <rPh sb="39" eb="41">
      <t>ヨシダ</t>
    </rPh>
    <rPh sb="42" eb="44">
      <t>アカサカ</t>
    </rPh>
    <phoneticPr fontId="2"/>
  </si>
  <si>
    <r>
      <t>FAX：03-5114-3020</t>
    </r>
    <r>
      <rPr>
        <sz val="10"/>
        <color theme="0"/>
        <rFont val="BIZ UDPゴシック"/>
        <family val="3"/>
        <charset val="128"/>
      </rPr>
      <t>　または　</t>
    </r>
    <r>
      <rPr>
        <sz val="11"/>
        <color theme="0"/>
        <rFont val="BIZ UDPゴシック"/>
        <family val="3"/>
        <charset val="128"/>
      </rPr>
      <t>メール：info@opcode-labo.com</t>
    </r>
    <phoneticPr fontId="2"/>
  </si>
  <si>
    <t>info@opcode-labo.com</t>
    <phoneticPr fontId="2"/>
  </si>
  <si>
    <t>年間供給住宅数　合計</t>
    <rPh sb="0" eb="2">
      <t>ネンカン</t>
    </rPh>
    <rPh sb="2" eb="4">
      <t>キョウキュウ</t>
    </rPh>
    <rPh sb="4" eb="6">
      <t>ジュウタク</t>
    </rPh>
    <rPh sb="6" eb="7">
      <t>スウ</t>
    </rPh>
    <rPh sb="8" eb="10">
      <t>ゴウケイ</t>
    </rPh>
    <phoneticPr fontId="2"/>
  </si>
  <si>
    <t>(1)-2 横架材における国産材の利用比率は平均的に低くなっています。 横架材に国産材を使用しない、あるいは使用しにくい理由は</t>
  </si>
  <si>
    <t>なぜだとお考えですか。あてはまる項目を選択してください.（複数回答可）</t>
    <rPh sb="5" eb="6">
      <t>カンガ</t>
    </rPh>
    <rPh sb="16" eb="18">
      <t>コウモク</t>
    </rPh>
    <rPh sb="19" eb="21">
      <t>センタク</t>
    </rPh>
    <phoneticPr fontId="2"/>
  </si>
  <si>
    <t xml:space="preserve"> </t>
    <phoneticPr fontId="2"/>
  </si>
  <si>
    <t>①床</t>
    <rPh sb="1" eb="2">
      <t>ユカ</t>
    </rPh>
    <phoneticPr fontId="2"/>
  </si>
  <si>
    <t>②外壁</t>
    <rPh sb="1" eb="2">
      <t>ソト</t>
    </rPh>
    <phoneticPr fontId="2"/>
  </si>
  <si>
    <t>③屋根</t>
    <rPh sb="1" eb="3">
      <t>ヤネ</t>
    </rPh>
    <phoneticPr fontId="2"/>
  </si>
  <si>
    <t>②壁</t>
    <phoneticPr fontId="2"/>
  </si>
  <si>
    <t>・内装材は床・壁用のムク板材のみを指す</t>
    <phoneticPr fontId="2"/>
  </si>
  <si>
    <t>(4)-1　国産材</t>
    <phoneticPr fontId="2"/>
  </si>
  <si>
    <t>高くなった</t>
    <rPh sb="0" eb="1">
      <t>タカ</t>
    </rPh>
    <phoneticPr fontId="2"/>
  </si>
  <si>
    <t>(4)-2　外国産材</t>
    <phoneticPr fontId="2"/>
  </si>
  <si>
    <t>(4)-3　合板</t>
    <phoneticPr fontId="2"/>
  </si>
  <si>
    <t>国産材の利用を拡大したい</t>
    <rPh sb="0" eb="3">
      <t>コクサンザイ</t>
    </rPh>
    <rPh sb="4" eb="6">
      <t>リヨウ</t>
    </rPh>
    <rPh sb="7" eb="9">
      <t>カクダイ</t>
    </rPh>
    <phoneticPr fontId="2"/>
  </si>
  <si>
    <t>現状の利用割合を維持したい</t>
    <rPh sb="0" eb="2">
      <t>ゲンジョウ</t>
    </rPh>
    <rPh sb="3" eb="5">
      <t>リヨウ</t>
    </rPh>
    <rPh sb="5" eb="7">
      <t>ワリアイ</t>
    </rPh>
    <rPh sb="8" eb="10">
      <t>イジ</t>
    </rPh>
    <phoneticPr fontId="2"/>
  </si>
  <si>
    <t>よく理解している</t>
    <rPh sb="2" eb="4">
      <t>リカイ</t>
    </rPh>
    <phoneticPr fontId="2"/>
  </si>
  <si>
    <t>概要は知っている</t>
    <rPh sb="0" eb="2">
      <t>ガイヨウ</t>
    </rPh>
    <rPh sb="3" eb="4">
      <t>シ</t>
    </rPh>
    <phoneticPr fontId="2"/>
  </si>
  <si>
    <t>あまりよく知らない</t>
    <rPh sb="5" eb="6">
      <t>シ</t>
    </rPh>
    <phoneticPr fontId="2"/>
  </si>
  <si>
    <t>学校校舎</t>
  </si>
  <si>
    <t>件</t>
    <rPh sb="0" eb="1">
      <t>ケン</t>
    </rPh>
    <phoneticPr fontId="2"/>
  </si>
  <si>
    <t>合計面積</t>
    <rPh sb="0" eb="4">
      <t>ゴウケイメンセキ</t>
    </rPh>
    <phoneticPr fontId="2"/>
  </si>
  <si>
    <t>㎡</t>
    <phoneticPr fontId="2"/>
  </si>
  <si>
    <t>　なお、回答内容の不明点等について連絡させていただく場合があります。ご理解の程、よろしくお願いいたします。</t>
    <rPh sb="11" eb="12">
      <t>テン</t>
    </rPh>
    <rPh sb="12" eb="13">
      <t>ナド</t>
    </rPh>
    <phoneticPr fontId="2"/>
  </si>
  <si>
    <t>①管柱</t>
    <phoneticPr fontId="2"/>
  </si>
  <si>
    <t>②通し柱</t>
    <phoneticPr fontId="2"/>
  </si>
  <si>
    <t>③土台</t>
    <phoneticPr fontId="2"/>
  </si>
  <si>
    <t>④大引</t>
    <phoneticPr fontId="2"/>
  </si>
  <si>
    <t>⑤母屋、棟木</t>
    <phoneticPr fontId="2"/>
  </si>
  <si>
    <t>⑦間柱</t>
    <phoneticPr fontId="2"/>
  </si>
  <si>
    <t>⑤母屋</t>
    <phoneticPr fontId="2"/>
  </si>
  <si>
    <t>⑥棟木</t>
    <rPh sb="1" eb="2">
      <t>ムネ</t>
    </rPh>
    <rPh sb="2" eb="3">
      <t>キ</t>
    </rPh>
    <phoneticPr fontId="2"/>
  </si>
  <si>
    <t>⑦間柱（幅）</t>
    <rPh sb="1" eb="3">
      <t>マバシラ</t>
    </rPh>
    <rPh sb="4" eb="5">
      <t>ハバ</t>
    </rPh>
    <phoneticPr fontId="2"/>
  </si>
  <si>
    <t>外国産材</t>
    <rPh sb="0" eb="4">
      <t>ガイコクサンザイ</t>
    </rPh>
    <phoneticPr fontId="2"/>
  </si>
  <si>
    <t>⑥横架材</t>
    <phoneticPr fontId="2"/>
  </si>
  <si>
    <t>⑧筋かい</t>
  </si>
  <si>
    <t>ヒノキ</t>
  </si>
  <si>
    <t>スギ</t>
  </si>
  <si>
    <t>その他</t>
  </si>
  <si>
    <t>カラマツ</t>
  </si>
  <si>
    <t>ベイマツ</t>
  </si>
  <si>
    <t>レッドウッド</t>
  </si>
  <si>
    <t>ホワイトウッド</t>
  </si>
  <si>
    <t>⑨その他
羽柄材</t>
    <phoneticPr fontId="2"/>
  </si>
  <si>
    <t>部位</t>
    <phoneticPr fontId="2"/>
  </si>
  <si>
    <t>６　森林認証、クリーンウッド法について　会社経営の観点から回答ください。</t>
    <phoneticPr fontId="2"/>
  </si>
  <si>
    <t>※6：森林認証材とは、FSC、SGEC、PEFCなどの団体が認証した木材をいう。</t>
    <phoneticPr fontId="2"/>
  </si>
  <si>
    <t>うち、純木造建築物の件数</t>
    <rPh sb="3" eb="6">
      <t>ジュンモクゾウ</t>
    </rPh>
    <rPh sb="6" eb="9">
      <t>ケンチクブツ</t>
    </rPh>
    <phoneticPr fontId="2"/>
  </si>
  <si>
    <r>
      <t>うち、混構造</t>
    </r>
    <r>
      <rPr>
        <sz val="10"/>
        <color rgb="FFFF0000"/>
        <rFont val="ＭＳ Ｐゴシック"/>
        <family val="3"/>
        <charset val="128"/>
        <scheme val="minor"/>
      </rPr>
      <t>（※7）</t>
    </r>
    <r>
      <rPr>
        <sz val="10"/>
        <color theme="1"/>
        <rFont val="ＭＳ Ｐゴシック"/>
        <family val="3"/>
        <charset val="128"/>
        <scheme val="minor"/>
      </rPr>
      <t>建築物の件数</t>
    </r>
    <rPh sb="3" eb="4">
      <t>コ</t>
    </rPh>
    <rPh sb="4" eb="6">
      <t>コウゾウ</t>
    </rPh>
    <rPh sb="10" eb="13">
      <t>ケンチクブツ</t>
    </rPh>
    <phoneticPr fontId="2"/>
  </si>
  <si>
    <t>木質化は含みません。</t>
    <rPh sb="0" eb="3">
      <t>モクシツカ</t>
    </rPh>
    <rPh sb="4" eb="5">
      <t>フク</t>
    </rPh>
    <phoneticPr fontId="2"/>
  </si>
  <si>
    <t>※7：木造とその他構造との混構造。</t>
    <phoneticPr fontId="2"/>
  </si>
  <si>
    <t>国産材比率</t>
    <rPh sb="0" eb="3">
      <t>コクサンザイ</t>
    </rPh>
    <rPh sb="3" eb="5">
      <t>ヒリツ</t>
    </rPh>
    <phoneticPr fontId="2"/>
  </si>
  <si>
    <t>▼この欄は記入不要です。</t>
    <rPh sb="3" eb="4">
      <t>ラン</t>
    </rPh>
    <rPh sb="5" eb="7">
      <t>キニュウ</t>
    </rPh>
    <rPh sb="7" eb="9">
      <t>フヨウ</t>
    </rPh>
    <phoneticPr fontId="2"/>
  </si>
  <si>
    <t>2024年10月15日（火）</t>
    <rPh sb="12" eb="13">
      <t>ヒ</t>
    </rPh>
    <phoneticPr fontId="2"/>
  </si>
  <si>
    <t>※アンケートにご回答の上、2024年10月15日（火）までにＦＡＸまたはメールにてご返信ください。</t>
    <rPh sb="25" eb="26">
      <t>ヒ</t>
    </rPh>
    <phoneticPr fontId="2"/>
  </si>
  <si>
    <r>
      <rPr>
        <sz val="8"/>
        <color theme="1"/>
        <rFont val="ＭＳ Ｐゴシック"/>
        <family val="3"/>
        <charset val="128"/>
        <scheme val="minor"/>
      </rPr>
      <t>①～⑨</t>
    </r>
    <r>
      <rPr>
        <sz val="10"/>
        <color theme="1"/>
        <rFont val="ＭＳ Ｐゴシック"/>
        <family val="3"/>
        <charset val="128"/>
        <scheme val="minor"/>
      </rPr>
      <t xml:space="preserve">
合計</t>
    </r>
    <rPh sb="4" eb="6">
      <t>ゴウケイ</t>
    </rPh>
    <phoneticPr fontId="2"/>
  </si>
  <si>
    <t>ベイマツ
など</t>
    <phoneticPr fontId="2"/>
  </si>
  <si>
    <t>※３：土台・大引・母屋・棟木以外の横架材を示す。</t>
    <phoneticPr fontId="2"/>
  </si>
  <si>
    <r>
      <t xml:space="preserve">平均木材使用量
</t>
    </r>
    <r>
      <rPr>
        <sz val="9"/>
        <color rgb="FFFF0000"/>
        <rFont val="ＭＳ Ｐゴシック"/>
        <family val="3"/>
        <charset val="128"/>
        <scheme val="minor"/>
      </rPr>
      <t>（※２）</t>
    </r>
    <rPh sb="0" eb="2">
      <t>ヘイキン</t>
    </rPh>
    <rPh sb="2" eb="6">
      <t>モクザイシヨウ</t>
    </rPh>
    <rPh sb="6" eb="7">
      <t>リョウ</t>
    </rPh>
    <phoneticPr fontId="2"/>
  </si>
  <si>
    <t>※２：木材使用量は必ず入力してください。</t>
    <phoneticPr fontId="2"/>
  </si>
  <si>
    <r>
      <t xml:space="preserve">⑥横架材
</t>
    </r>
    <r>
      <rPr>
        <sz val="9"/>
        <color rgb="FFFF0000"/>
        <rFont val="ＭＳ Ｐゴシック"/>
        <family val="3"/>
        <charset val="128"/>
        <scheme val="minor"/>
      </rPr>
      <t>（※３）</t>
    </r>
    <phoneticPr fontId="2"/>
  </si>
  <si>
    <t>不明</t>
    <phoneticPr fontId="2"/>
  </si>
  <si>
    <t>国産材の利用拡大を意識していない</t>
    <rPh sb="0" eb="3">
      <t>コクサンザイ</t>
    </rPh>
    <rPh sb="4" eb="6">
      <t>リヨウ</t>
    </rPh>
    <rPh sb="6" eb="8">
      <t>カクダイ</t>
    </rPh>
    <rPh sb="9" eb="11">
      <t>イシキ</t>
    </rPh>
    <phoneticPr fontId="2"/>
  </si>
  <si>
    <t>(4) 脱炭素社会、カーボンニュートラルに国産材が貢献していることを認識していますか？</t>
    <rPh sb="5" eb="7">
      <t>タンソ</t>
    </rPh>
    <phoneticPr fontId="2"/>
  </si>
  <si>
    <t>なお、令和５年度に貴社が建設された非住宅木造建築物がある場合には、別途使用木質材料の国産材比率の調査を行いたいと</t>
    <rPh sb="3" eb="5">
      <t>レイワ</t>
    </rPh>
    <rPh sb="6" eb="8">
      <t>ネンド</t>
    </rPh>
    <rPh sb="9" eb="11">
      <t>キシャ</t>
    </rPh>
    <rPh sb="12" eb="14">
      <t>ケンセツ</t>
    </rPh>
    <rPh sb="17" eb="20">
      <t>ヒジュウタク</t>
    </rPh>
    <rPh sb="20" eb="22">
      <t>モクゾウ</t>
    </rPh>
    <rPh sb="22" eb="24">
      <t>ケンチク</t>
    </rPh>
    <rPh sb="24" eb="25">
      <t>ブツ</t>
    </rPh>
    <rPh sb="28" eb="30">
      <t>バアイ</t>
    </rPh>
    <rPh sb="33" eb="35">
      <t>ベット</t>
    </rPh>
    <rPh sb="35" eb="37">
      <t>シヨウ</t>
    </rPh>
    <rPh sb="37" eb="39">
      <t>モクシツ</t>
    </rPh>
    <rPh sb="39" eb="41">
      <t>ザイリョウ</t>
    </rPh>
    <rPh sb="42" eb="45">
      <t>コクサンザイ</t>
    </rPh>
    <rPh sb="45" eb="47">
      <t>ヒリツ</t>
    </rPh>
    <rPh sb="48" eb="50">
      <t>チョウサ</t>
    </rPh>
    <rPh sb="51" eb="52">
      <t>オコナ</t>
    </rPh>
    <phoneticPr fontId="2"/>
  </si>
  <si>
    <t>考えています。そのための基礎調査となります。</t>
    <phoneticPr fontId="2"/>
  </si>
  <si>
    <t>福祉施設</t>
    <rPh sb="0" eb="2">
      <t>フクシ</t>
    </rPh>
    <rPh sb="2" eb="4">
      <t>シセツ</t>
    </rPh>
    <phoneticPr fontId="2"/>
  </si>
  <si>
    <t>病院</t>
    <rPh sb="0" eb="2">
      <t>ビョウイン</t>
    </rPh>
    <phoneticPr fontId="2"/>
  </si>
  <si>
    <t>令和５年度に貴社が建設された非住宅の建築物について、供給実績をご記入ください。</t>
    <rPh sb="0" eb="2">
      <t>レイワ</t>
    </rPh>
    <rPh sb="3" eb="5">
      <t>ネンド</t>
    </rPh>
    <rPh sb="6" eb="8">
      <t>キシャ</t>
    </rPh>
    <rPh sb="9" eb="11">
      <t>ケンセツ</t>
    </rPh>
    <rPh sb="14" eb="15">
      <t>ヒ</t>
    </rPh>
    <rPh sb="15" eb="17">
      <t>ジュウタク</t>
    </rPh>
    <rPh sb="18" eb="20">
      <t>ケンチク</t>
    </rPh>
    <rPh sb="20" eb="21">
      <t>ブツ</t>
    </rPh>
    <rPh sb="26" eb="30">
      <t>キョウキュウジッセキ</t>
    </rPh>
    <rPh sb="32" eb="34">
      <t>キニュウ</t>
    </rPh>
    <phoneticPr fontId="2"/>
  </si>
  <si>
    <r>
      <t>（材積ベース（m</t>
    </r>
    <r>
      <rPr>
        <vertAlign val="superscript"/>
        <sz val="10"/>
        <color theme="1"/>
        <rFont val="ＭＳ Ｐゴシック"/>
        <family val="3"/>
        <charset val="128"/>
        <scheme val="minor"/>
      </rPr>
      <t>3</t>
    </r>
    <r>
      <rPr>
        <sz val="10"/>
        <color theme="1"/>
        <rFont val="ＭＳ Ｐゴシック"/>
        <family val="3"/>
        <charset val="128"/>
        <scheme val="minor"/>
      </rPr>
      <t>）でのパーセンテージをご記入ください、</t>
    </r>
    <r>
      <rPr>
        <sz val="10"/>
        <color rgb="FFFF0000"/>
        <rFont val="ＭＳ Ｐゴシック"/>
        <family val="3"/>
        <charset val="128"/>
        <scheme val="minor"/>
      </rPr>
      <t>各部位ごとの合計が100％となるようご記入ください</t>
    </r>
    <r>
      <rPr>
        <sz val="10"/>
        <color theme="1"/>
        <rFont val="ＭＳ Ｐゴシック"/>
        <family val="3"/>
        <charset val="128"/>
        <scheme val="minor"/>
      </rPr>
      <t>。）</t>
    </r>
    <rPh sb="28" eb="29">
      <t>カク</t>
    </rPh>
    <rPh sb="29" eb="31">
      <t>ブイ</t>
    </rPh>
    <rPh sb="34" eb="36">
      <t>ゴウケイ</t>
    </rPh>
    <rPh sb="47" eb="49">
      <t>キニュウ</t>
    </rPh>
    <phoneticPr fontId="2"/>
  </si>
  <si>
    <t>※５：無垢フローリング（床）、羽目板（壁）等を指す。複合フローリング、壁材は除く。</t>
    <rPh sb="3" eb="5">
      <t>ムク</t>
    </rPh>
    <rPh sb="12" eb="13">
      <t>ユカ</t>
    </rPh>
    <rPh sb="15" eb="18">
      <t>ハメイタ</t>
    </rPh>
    <rPh sb="19" eb="20">
      <t>カベ</t>
    </rPh>
    <rPh sb="21" eb="22">
      <t>ナド</t>
    </rPh>
    <rPh sb="23" eb="24">
      <t>サ</t>
    </rPh>
    <rPh sb="26" eb="28">
      <t>フクゴウ</t>
    </rPh>
    <rPh sb="35" eb="37">
      <t>カベザイ</t>
    </rPh>
    <rPh sb="38" eb="39">
      <t>ノゾ</t>
    </rPh>
    <phoneticPr fontId="2"/>
  </si>
  <si>
    <t>※４：合板の一部（コア材）にでも国産材が使用されているものは国産材として下さい。フェイスバックに外国産材、コアに国産材のものがあるので、注意してください。国産材か外国産材か分からない場合は、「不明」欄に記入して下さい。</t>
    <phoneticPr fontId="2"/>
  </si>
  <si>
    <r>
      <t>構造用合板</t>
    </r>
    <r>
      <rPr>
        <sz val="10"/>
        <color rgb="FFFF0000"/>
        <rFont val="ＭＳ Ｐゴシック"/>
        <family val="3"/>
        <charset val="128"/>
        <scheme val="minor"/>
      </rPr>
      <t>（※４）</t>
    </r>
    <phoneticPr fontId="2"/>
  </si>
  <si>
    <t>(1) 年度区分</t>
    <rPh sb="4" eb="6">
      <t>ネンド</t>
    </rPh>
    <rPh sb="6" eb="8">
      <t>クブン</t>
    </rPh>
    <phoneticPr fontId="2"/>
  </si>
  <si>
    <t>(2) 地域別年間
　 供給住宅数</t>
    <rPh sb="4" eb="7">
      <t>チイキベツ</t>
    </rPh>
    <rPh sb="7" eb="9">
      <t>ネンカン</t>
    </rPh>
    <phoneticPr fontId="2"/>
  </si>
  <si>
    <t>(3) 住宅の施工形態
　（本体工事）
   　　　／戸数割合</t>
    <phoneticPr fontId="2"/>
  </si>
  <si>
    <t>(2)-2　複数地域に住宅を供給している会社におたずねします。使用する樹種等の仕様は統一されていますか。</t>
    <rPh sb="6" eb="8">
      <t>フクスウ</t>
    </rPh>
    <rPh sb="8" eb="10">
      <t>チイキ</t>
    </rPh>
    <rPh sb="11" eb="13">
      <t>ジュウタク</t>
    </rPh>
    <rPh sb="14" eb="16">
      <t>キョウキュウ</t>
    </rPh>
    <rPh sb="20" eb="22">
      <t>カイシャ</t>
    </rPh>
    <rPh sb="42" eb="44">
      <t>トウイツ</t>
    </rPh>
    <phoneticPr fontId="2"/>
  </si>
  <si>
    <t>(4) 住宅の注文形態
　　　　 ／戸数割合</t>
    <phoneticPr fontId="2"/>
  </si>
  <si>
    <t>(1) １住宅あたりの
　　平均延べ床面積</t>
    <phoneticPr fontId="2"/>
  </si>
  <si>
    <t>(2) 基準寸法
　　（モジュール）
　　　　　／戸数割合</t>
    <phoneticPr fontId="2"/>
  </si>
  <si>
    <t>(3) 工法（接合部） 
　　　　 ／戸数割合</t>
    <rPh sb="20" eb="21">
      <t>スウ</t>
    </rPh>
    <rPh sb="21" eb="23">
      <t>ワリアイ</t>
    </rPh>
    <phoneticPr fontId="2"/>
  </si>
  <si>
    <t>(4) 工法（その他）
　　　　 ／戸数割合</t>
    <phoneticPr fontId="2"/>
  </si>
  <si>
    <t>(5) 建物の階数
　　　　／戸数割合</t>
    <rPh sb="4" eb="6">
      <t>タテモノ</t>
    </rPh>
    <rPh sb="7" eb="9">
      <t>カイスウ</t>
    </rPh>
    <phoneticPr fontId="2"/>
  </si>
  <si>
    <t>(6) 構造計算方法 
　　　　 ／戸数割合</t>
    <rPh sb="4" eb="6">
      <t>コウゾウ</t>
    </rPh>
    <rPh sb="6" eb="8">
      <t>ケイサン</t>
    </rPh>
    <rPh sb="8" eb="10">
      <t>ホウホウ</t>
    </rPh>
    <phoneticPr fontId="2"/>
  </si>
  <si>
    <r>
      <t>(1) １住宅あたりの</t>
    </r>
    <r>
      <rPr>
        <b/>
        <sz val="10"/>
        <rFont val="ＭＳ Ｐゴシック"/>
        <family val="3"/>
        <charset val="128"/>
        <scheme val="minor"/>
      </rPr>
      <t>令和５年度</t>
    </r>
    <r>
      <rPr>
        <sz val="10"/>
        <rFont val="ＭＳ Ｐゴシック"/>
        <family val="3"/>
        <charset val="128"/>
        <scheme val="minor"/>
      </rPr>
      <t>の平均木材使用量を部位ごとにご記入ください。</t>
    </r>
    <rPh sb="11" eb="13">
      <t>レイワ</t>
    </rPh>
    <rPh sb="14" eb="16">
      <t>ネンド</t>
    </rPh>
    <rPh sb="25" eb="27">
      <t>ブイ</t>
    </rPh>
    <rPh sb="31" eb="33">
      <t>キニュウ</t>
    </rPh>
    <phoneticPr fontId="2"/>
  </si>
  <si>
    <r>
      <t>(2) 使用している木材について、各部位ごとに</t>
    </r>
    <r>
      <rPr>
        <b/>
        <sz val="10"/>
        <rFont val="ＭＳ Ｐゴシック"/>
        <family val="3"/>
        <charset val="128"/>
        <scheme val="minor"/>
      </rPr>
      <t>令和５年度</t>
    </r>
    <r>
      <rPr>
        <sz val="10"/>
        <rFont val="ＭＳ Ｐゴシック"/>
        <family val="3"/>
        <charset val="128"/>
        <scheme val="minor"/>
      </rPr>
      <t>の樹種別使用割合をご記入ください。</t>
    </r>
    <rPh sb="4" eb="6">
      <t>シヨウ</t>
    </rPh>
    <rPh sb="10" eb="12">
      <t>モクザイ</t>
    </rPh>
    <rPh sb="23" eb="25">
      <t>レイワ</t>
    </rPh>
    <rPh sb="26" eb="28">
      <t>ネンド</t>
    </rPh>
    <rPh sb="29" eb="32">
      <t>ジュシュベツ</t>
    </rPh>
    <rPh sb="32" eb="36">
      <t>シヨウワリアイ</t>
    </rPh>
    <rPh sb="38" eb="40">
      <t>キニュウ</t>
    </rPh>
    <phoneticPr fontId="2"/>
  </si>
  <si>
    <t>(3) 部材のサイズ　　最も多く使っているサイズを一つ選択してください。</t>
    <rPh sb="4" eb="6">
      <t>ブザイ</t>
    </rPh>
    <rPh sb="12" eb="13">
      <t>モット</t>
    </rPh>
    <rPh sb="14" eb="15">
      <t>オオ</t>
    </rPh>
    <rPh sb="16" eb="17">
      <t>ツカ</t>
    </rPh>
    <rPh sb="25" eb="26">
      <t>ヒト</t>
    </rPh>
    <rPh sb="27" eb="29">
      <t>センタク</t>
    </rPh>
    <phoneticPr fontId="2"/>
  </si>
  <si>
    <t>(4) 構造用面材（床・外壁・屋根）についてご記入ください。</t>
    <rPh sb="23" eb="25">
      <t>キニュウ</t>
    </rPh>
    <phoneticPr fontId="2"/>
  </si>
  <si>
    <r>
      <t>(5) 内装用ムク板材（床・壁）</t>
    </r>
    <r>
      <rPr>
        <sz val="10"/>
        <color rgb="FFFF0000"/>
        <rFont val="ＭＳ Ｐゴシック"/>
        <family val="3"/>
        <charset val="128"/>
        <scheme val="minor"/>
      </rPr>
      <t>（※５）</t>
    </r>
    <r>
      <rPr>
        <sz val="10"/>
        <color theme="1"/>
        <rFont val="ＭＳ Ｐゴシック"/>
        <family val="3"/>
        <charset val="128"/>
        <scheme val="minor"/>
      </rPr>
      <t>の利用状況についてご記入ください。（ムク材を標準仕様としている場合）</t>
    </r>
    <rPh sb="30" eb="32">
      <t>キニュウ</t>
    </rPh>
    <phoneticPr fontId="2"/>
  </si>
  <si>
    <t>１住宅
平均使用量</t>
    <phoneticPr fontId="2"/>
  </si>
  <si>
    <t>(2) 各部位の木材の購入先の割合（金額比率）をご記入ください。</t>
    <rPh sb="25" eb="27">
      <t>キニュウ</t>
    </rPh>
    <phoneticPr fontId="2"/>
  </si>
  <si>
    <t>(2)-1　構造材</t>
    <phoneticPr fontId="2"/>
  </si>
  <si>
    <t>(2)-2　羽柄材</t>
    <phoneticPr fontId="2"/>
  </si>
  <si>
    <t>(2)-3　下地材</t>
    <phoneticPr fontId="2"/>
  </si>
  <si>
    <t>(2)-4　内装材</t>
    <phoneticPr fontId="2"/>
  </si>
  <si>
    <t>(8) 構造材でJAS材を使うことを意識していますか。</t>
    <phoneticPr fontId="2"/>
  </si>
  <si>
    <t>(9) 今後、特に重点的に国産材の使用量を増やしたい部材は何か？（上位３つまで。優先順に1～3を記入して下さい。）</t>
    <rPh sb="4" eb="6">
      <t>コンゴ</t>
    </rPh>
    <rPh sb="7" eb="8">
      <t>トク</t>
    </rPh>
    <rPh sb="9" eb="11">
      <t>ジュウテン</t>
    </rPh>
    <rPh sb="11" eb="12">
      <t>テキ</t>
    </rPh>
    <rPh sb="13" eb="16">
      <t>コクサンザイ</t>
    </rPh>
    <rPh sb="17" eb="19">
      <t>シヨウ</t>
    </rPh>
    <rPh sb="19" eb="20">
      <t>リョウ</t>
    </rPh>
    <rPh sb="21" eb="22">
      <t>フ</t>
    </rPh>
    <rPh sb="26" eb="28">
      <t>ブザイ</t>
    </rPh>
    <rPh sb="29" eb="30">
      <t>ナニ</t>
    </rPh>
    <rPh sb="33" eb="35">
      <t>ジョウイ</t>
    </rPh>
    <rPh sb="40" eb="42">
      <t>ユウセン</t>
    </rPh>
    <rPh sb="42" eb="43">
      <t>ジュン</t>
    </rPh>
    <rPh sb="48" eb="50">
      <t>キニュウ</t>
    </rPh>
    <rPh sb="52" eb="53">
      <t>クダ</t>
    </rPh>
    <phoneticPr fontId="2"/>
  </si>
  <si>
    <t>(10) 木材（特に国産材）の調達についての現状や課題についてのご意見があればお書き下さい。</t>
    <phoneticPr fontId="2"/>
  </si>
  <si>
    <t>(1) ウッドショック（令和２～３年）の時期に、それ以前と比べて自社での国産材利用の割合はどのように変わりましたか。</t>
    <phoneticPr fontId="2"/>
  </si>
  <si>
    <t>(2) ウッドショック時点（令和３年）と比較して、令和５年では、国産材利用の割合はどのように変わりましたか。</t>
    <rPh sb="11" eb="13">
      <t>ジテン</t>
    </rPh>
    <rPh sb="14" eb="16">
      <t>レイワ</t>
    </rPh>
    <rPh sb="17" eb="18">
      <t>ネン</t>
    </rPh>
    <rPh sb="20" eb="22">
      <t>ヒカク</t>
    </rPh>
    <phoneticPr fontId="2"/>
  </si>
  <si>
    <t>(3) 木材の調達状況は、ウッドショック時点（令和３年）からどのように変化しましたか。</t>
    <phoneticPr fontId="2"/>
  </si>
  <si>
    <t>(4) 木材価格は、ウッドショック時点（令和３年）からどのように変化しましたか。</t>
    <phoneticPr fontId="2"/>
  </si>
  <si>
    <t>(5) 今回のウッドショックを踏まえて、中長期的に国産材の利用拡大に取り組みたいですか？</t>
    <rPh sb="4" eb="6">
      <t>コンカイ</t>
    </rPh>
    <rPh sb="15" eb="16">
      <t>フ</t>
    </rPh>
    <rPh sb="20" eb="24">
      <t>チュウチョウキテキ</t>
    </rPh>
    <rPh sb="25" eb="28">
      <t>コクサンザイ</t>
    </rPh>
    <rPh sb="29" eb="33">
      <t>リヨウカクダイ</t>
    </rPh>
    <rPh sb="34" eb="35">
      <t>ト</t>
    </rPh>
    <rPh sb="36" eb="37">
      <t>ク</t>
    </rPh>
    <phoneticPr fontId="2"/>
  </si>
  <si>
    <t>(6) ウッドショックをうけて、今後の木材の市況の見通し及び対応をどうお考えですか。ご意見があればお書き下さい。</t>
    <rPh sb="16" eb="18">
      <t>コンゴ</t>
    </rPh>
    <rPh sb="19" eb="21">
      <t>モクザイ</t>
    </rPh>
    <rPh sb="22" eb="24">
      <t>シキョウ</t>
    </rPh>
    <rPh sb="25" eb="27">
      <t>ミトオ</t>
    </rPh>
    <rPh sb="28" eb="29">
      <t>オヨ</t>
    </rPh>
    <rPh sb="30" eb="32">
      <t>タイオウ</t>
    </rPh>
    <rPh sb="36" eb="37">
      <t>カンガ</t>
    </rPh>
    <rPh sb="43" eb="45">
      <t>イケン</t>
    </rPh>
    <phoneticPr fontId="2"/>
  </si>
  <si>
    <r>
      <t>(1) 令和５年５月に公布されたクリーンウッド法の改正内容をご存じですか？</t>
    </r>
    <r>
      <rPr>
        <b/>
        <sz val="10"/>
        <rFont val="ＭＳ Ｐゴシック"/>
        <family val="3"/>
        <charset val="128"/>
        <scheme val="minor"/>
      </rPr>
      <t xml:space="preserve">
　　</t>
    </r>
    <phoneticPr fontId="2"/>
  </si>
  <si>
    <r>
      <t>(2) クリーンウッド法に対して、今後どのような対応をしていく方針ですか？</t>
    </r>
    <r>
      <rPr>
        <b/>
        <sz val="10"/>
        <rFont val="ＭＳ Ｐゴシック"/>
        <family val="3"/>
        <charset val="128"/>
        <scheme val="minor"/>
      </rPr>
      <t xml:space="preserve">
　　</t>
    </r>
    <phoneticPr fontId="2"/>
  </si>
  <si>
    <r>
      <t>(3) 構造材・羽柄材・下地材・内装材のうち、</t>
    </r>
    <r>
      <rPr>
        <b/>
        <sz val="10"/>
        <rFont val="ＭＳ Ｐゴシック"/>
        <family val="3"/>
        <charset val="128"/>
        <scheme val="minor"/>
      </rPr>
      <t>森林認証材</t>
    </r>
    <r>
      <rPr>
        <sz val="9"/>
        <color rgb="FFFF0000"/>
        <rFont val="ＭＳ Ｐゴシック"/>
        <family val="3"/>
        <charset val="128"/>
        <scheme val="minor"/>
      </rPr>
      <t>（※6）</t>
    </r>
    <r>
      <rPr>
        <sz val="10"/>
        <rFont val="ＭＳ Ｐゴシック"/>
        <family val="3"/>
        <charset val="128"/>
        <scheme val="minor"/>
      </rPr>
      <t>の購入割合(材積比率)</t>
    </r>
    <rPh sb="4" eb="7">
      <t>コウゾウザイ</t>
    </rPh>
    <rPh sb="8" eb="9">
      <t>ハ</t>
    </rPh>
    <rPh sb="9" eb="10">
      <t>ガラ</t>
    </rPh>
    <rPh sb="10" eb="11">
      <t>ザイ</t>
    </rPh>
    <rPh sb="12" eb="15">
      <t>シタジザイ</t>
    </rPh>
    <rPh sb="16" eb="18">
      <t>ナイソウ</t>
    </rPh>
    <rPh sb="18" eb="19">
      <t>ザイ</t>
    </rPh>
    <rPh sb="23" eb="25">
      <t>シンリン</t>
    </rPh>
    <rPh sb="25" eb="27">
      <t>ニンショウ</t>
    </rPh>
    <rPh sb="27" eb="28">
      <t>ザイ</t>
    </rPh>
    <rPh sb="33" eb="35">
      <t>コウニュウ</t>
    </rPh>
    <rPh sb="35" eb="37">
      <t>ワリアイ</t>
    </rPh>
    <rPh sb="38" eb="40">
      <t>ザイセキ</t>
    </rPh>
    <rPh sb="40" eb="42">
      <t>ヒリツ</t>
    </rPh>
    <phoneticPr fontId="2"/>
  </si>
  <si>
    <r>
      <t>(5) SDGｓの取組みとして国産材利用を推進していますか？</t>
    </r>
    <r>
      <rPr>
        <b/>
        <sz val="10"/>
        <rFont val="ＭＳ Ｐゴシック"/>
        <family val="3"/>
        <charset val="128"/>
        <scheme val="minor"/>
      </rPr>
      <t xml:space="preserve">
　　</t>
    </r>
    <rPh sb="9" eb="11">
      <t>トリク</t>
    </rPh>
    <rPh sb="15" eb="18">
      <t>コクサンザイ</t>
    </rPh>
    <rPh sb="18" eb="20">
      <t>リヨウ</t>
    </rPh>
    <rPh sb="21" eb="23">
      <t>スイシン</t>
    </rPh>
    <phoneticPr fontId="2"/>
  </si>
  <si>
    <t>(6) 持続可能な観点から再造林が担保されている木材の利用を意識していますか?
　　</t>
    <phoneticPr fontId="2"/>
  </si>
  <si>
    <t>(7) 森林認証、クリーンウッド法について、ご意見があればお書きください。</t>
    <rPh sb="4" eb="8">
      <t>シンリンニンショウ</t>
    </rPh>
    <rPh sb="16" eb="17">
      <t>ホウ</t>
    </rPh>
    <rPh sb="23" eb="25">
      <t>イケン</t>
    </rPh>
    <rPh sb="30" eb="31">
      <t>カ</t>
    </rPh>
    <phoneticPr fontId="2"/>
  </si>
  <si>
    <t>(1) 令和５年度非住宅建築物供給実績</t>
    <rPh sb="4" eb="6">
      <t>レイワ</t>
    </rPh>
    <rPh sb="7" eb="9">
      <t>ネンド</t>
    </rPh>
    <rPh sb="9" eb="12">
      <t>ヒジュウタク</t>
    </rPh>
    <rPh sb="12" eb="15">
      <t>ケンチクブツ</t>
    </rPh>
    <rPh sb="15" eb="17">
      <t>キョウキュウ</t>
    </rPh>
    <rPh sb="17" eb="19">
      <t>ジッセキ</t>
    </rPh>
    <phoneticPr fontId="2"/>
  </si>
  <si>
    <t>(2) 一昨年（令和４年度）と比較して非住宅物件は増えましたか</t>
    <rPh sb="19" eb="24">
      <t>ヒジュウタクブッケン</t>
    </rPh>
    <rPh sb="25" eb="26">
      <t>フ</t>
    </rPh>
    <phoneticPr fontId="2"/>
  </si>
  <si>
    <t>(3) 非住宅における木材利用を伸ばすためには、どのようなことが必要だとお考えですか。</t>
    <rPh sb="37" eb="38">
      <t>カンガ</t>
    </rPh>
    <phoneticPr fontId="2"/>
  </si>
  <si>
    <t>３階建</t>
    <rPh sb="1" eb="2">
      <t>カイ</t>
    </rPh>
    <rPh sb="2" eb="3">
      <t>ダ</t>
    </rPh>
    <phoneticPr fontId="2"/>
  </si>
  <si>
    <r>
      <t>(4) 接合部</t>
    </r>
    <r>
      <rPr>
        <sz val="9"/>
        <rFont val="ＭＳ Ｐゴシック"/>
        <family val="3"/>
        <charset val="128"/>
        <scheme val="minor"/>
      </rPr>
      <t>（プレカット、
　　継手、仕口）</t>
    </r>
    <r>
      <rPr>
        <sz val="10"/>
        <rFont val="ＭＳ Ｐゴシック"/>
        <family val="3"/>
        <charset val="128"/>
        <scheme val="minor"/>
      </rPr>
      <t>の加工
　　形態の割合
　　（戸数比率）</t>
    </r>
    <rPh sb="4" eb="6">
      <t>セツゴウ</t>
    </rPh>
    <rPh sb="6" eb="7">
      <t>ブ</t>
    </rPh>
    <rPh sb="17" eb="19">
      <t>ツギテ</t>
    </rPh>
    <rPh sb="20" eb="22">
      <t>シグチ</t>
    </rPh>
    <rPh sb="24" eb="26">
      <t>カコウ</t>
    </rPh>
    <phoneticPr fontId="2"/>
  </si>
  <si>
    <t>(3) 購入先が同一品目に
　　複数ある場合の理由　
　　（複数回答可）</t>
    <phoneticPr fontId="2"/>
  </si>
  <si>
    <t>(5) プレカット工場への
　　木材納入方法
　　（複数回答可）</t>
    <phoneticPr fontId="2"/>
  </si>
  <si>
    <r>
      <t>(</t>
    </r>
    <r>
      <rPr>
        <sz val="10"/>
        <rFont val="ＭＳ Ｐゴシック"/>
        <family val="3"/>
        <charset val="128"/>
        <scheme val="minor"/>
      </rPr>
      <t>7</t>
    </r>
    <r>
      <rPr>
        <sz val="10"/>
        <color theme="1"/>
        <rFont val="ＭＳ Ｐゴシック"/>
        <family val="3"/>
        <charset val="128"/>
        <scheme val="minor"/>
      </rPr>
      <t>) 国産材を
　　使用しない理由
　　（複数回答可）</t>
    </r>
    <phoneticPr fontId="2"/>
  </si>
  <si>
    <t>(6) 国産材を
　　使用する理由
　　（複数回答可）</t>
    <phoneticPr fontId="2"/>
  </si>
  <si>
    <t>(3) 非住宅における
　　木材利用を伸ばす
　　ために必要な点
　　（複数回答可）</t>
    <rPh sb="4" eb="5">
      <t>ヒ</t>
    </rPh>
    <rPh sb="5" eb="7">
      <t>ジュウタク</t>
    </rPh>
    <rPh sb="14" eb="16">
      <t>モクザイ</t>
    </rPh>
    <rPh sb="16" eb="18">
      <t>リヨウ</t>
    </rPh>
    <rPh sb="19" eb="20">
      <t>ノ</t>
    </rPh>
    <rPh sb="28" eb="30">
      <t>ヒツヨウ</t>
    </rPh>
    <rPh sb="31" eb="32">
      <t>テン</t>
    </rPh>
    <phoneticPr fontId="2"/>
  </si>
  <si>
    <t>０．会社情報</t>
    <rPh sb="2" eb="4">
      <t>カイシャ</t>
    </rPh>
    <rPh sb="4" eb="6">
      <t>ジョウホウ</t>
    </rPh>
    <phoneticPr fontId="2"/>
  </si>
  <si>
    <t>１．会社全体の供給住宅について</t>
    <rPh sb="2" eb="4">
      <t>カイシャ</t>
    </rPh>
    <rPh sb="4" eb="6">
      <t>ゼンタイ</t>
    </rPh>
    <rPh sb="7" eb="9">
      <t>キョウキュウ</t>
    </rPh>
    <rPh sb="9" eb="11">
      <t>ジュウタク</t>
    </rPh>
    <phoneticPr fontId="2"/>
  </si>
  <si>
    <t>２．供給住宅の概要について</t>
    <rPh sb="2" eb="4">
      <t>キョウキュウ</t>
    </rPh>
    <rPh sb="4" eb="6">
      <t>ジュウタク</t>
    </rPh>
    <rPh sb="7" eb="9">
      <t>ガイヨウ</t>
    </rPh>
    <phoneticPr fontId="2"/>
  </si>
  <si>
    <t>３．各部位の木材使用について</t>
    <rPh sb="2" eb="5">
      <t>カクブイ</t>
    </rPh>
    <rPh sb="6" eb="8">
      <t>モクザイ</t>
    </rPh>
    <rPh sb="8" eb="10">
      <t>シヨウ</t>
    </rPh>
    <phoneticPr fontId="2"/>
  </si>
  <si>
    <t>外国産材</t>
    <rPh sb="0" eb="3">
      <t>ガイコクサン</t>
    </rPh>
    <rPh sb="3" eb="4">
      <t>ザイ</t>
    </rPh>
    <phoneticPr fontId="2"/>
  </si>
  <si>
    <t>事務所</t>
    <rPh sb="0" eb="3">
      <t>ジムショ</t>
    </rPh>
    <phoneticPr fontId="2"/>
  </si>
  <si>
    <t>工場・作業所・倉庫</t>
    <rPh sb="0" eb="2">
      <t>コウジョウ</t>
    </rPh>
    <rPh sb="3" eb="6">
      <t>サギョウショ</t>
    </rPh>
    <rPh sb="7" eb="9">
      <t>ソウコ</t>
    </rPh>
    <phoneticPr fontId="2"/>
  </si>
  <si>
    <t>学校校舎</t>
    <rPh sb="0" eb="4">
      <t>ガッコウコウシャ</t>
    </rPh>
    <phoneticPr fontId="2"/>
  </si>
  <si>
    <t>幼稚園・保育園</t>
    <rPh sb="0" eb="3">
      <t>ヨウチエン</t>
    </rPh>
    <rPh sb="4" eb="7">
      <t>ホイクエン</t>
    </rPh>
    <phoneticPr fontId="2"/>
  </si>
  <si>
    <t>管柱</t>
    <rPh sb="0" eb="1">
      <t>クダ</t>
    </rPh>
    <rPh sb="1" eb="2">
      <t>ハシラ</t>
    </rPh>
    <phoneticPr fontId="2"/>
  </si>
  <si>
    <t>通し柱</t>
    <rPh sb="0" eb="1">
      <t>トオ</t>
    </rPh>
    <rPh sb="2" eb="3">
      <t>ハシラ</t>
    </rPh>
    <phoneticPr fontId="2"/>
  </si>
  <si>
    <t>大引</t>
    <rPh sb="0" eb="2">
      <t>オオビキ</t>
    </rPh>
    <phoneticPr fontId="2"/>
  </si>
  <si>
    <t>母屋</t>
    <rPh sb="0" eb="2">
      <t>モヤ</t>
    </rPh>
    <phoneticPr fontId="2"/>
  </si>
  <si>
    <t>棟木</t>
    <rPh sb="0" eb="1">
      <t>ムネ</t>
    </rPh>
    <rPh sb="1" eb="2">
      <t>キ</t>
    </rPh>
    <phoneticPr fontId="2"/>
  </si>
  <si>
    <t>合板割合</t>
    <rPh sb="0" eb="2">
      <t>ゴウハン</t>
    </rPh>
    <rPh sb="2" eb="4">
      <t>ワリアイ</t>
    </rPh>
    <phoneticPr fontId="2"/>
  </si>
  <si>
    <t>合板
木材使用量</t>
    <rPh sb="0" eb="2">
      <t>ゴウハン</t>
    </rPh>
    <rPh sb="3" eb="5">
      <t>モクザイ</t>
    </rPh>
    <rPh sb="5" eb="8">
      <t>シヨウリョウ</t>
    </rPh>
    <phoneticPr fontId="2"/>
  </si>
  <si>
    <t>国産材合板</t>
    <rPh sb="0" eb="3">
      <t>コクサンザイ</t>
    </rPh>
    <rPh sb="3" eb="5">
      <t>ゴウハン</t>
    </rPh>
    <phoneticPr fontId="2"/>
  </si>
  <si>
    <t>外国産材合板</t>
    <rPh sb="0" eb="3">
      <t>ガイコクサン</t>
    </rPh>
    <rPh sb="3" eb="4">
      <t>ザイ</t>
    </rPh>
    <rPh sb="4" eb="6">
      <t>ゴウハン</t>
    </rPh>
    <phoneticPr fontId="2"/>
  </si>
  <si>
    <t>不明</t>
    <rPh sb="0" eb="2">
      <t>フメイ</t>
    </rPh>
    <phoneticPr fontId="2"/>
  </si>
  <si>
    <t>ﾊﾟｰﾃｨｸﾙﾎﾞｰﾄﾞ</t>
    <phoneticPr fontId="2"/>
  </si>
  <si>
    <t>構造用パネル</t>
    <rPh sb="0" eb="3">
      <t>コウゾウヨウ</t>
    </rPh>
    <phoneticPr fontId="2"/>
  </si>
  <si>
    <t>MDF</t>
    <phoneticPr fontId="2"/>
  </si>
  <si>
    <t>無機系面材</t>
    <rPh sb="0" eb="3">
      <t>ムキケイ</t>
    </rPh>
    <rPh sb="3" eb="5">
      <t>メンザイ</t>
    </rPh>
    <phoneticPr fontId="2"/>
  </si>
  <si>
    <t>使用
割合</t>
    <rPh sb="0" eb="2">
      <t>シヨウ</t>
    </rPh>
    <rPh sb="3" eb="5">
      <t>ワリアイ</t>
    </rPh>
    <phoneticPr fontId="2"/>
  </si>
  <si>
    <t>使用量</t>
    <rPh sb="0" eb="3">
      <t>シヨウリョウ</t>
    </rPh>
    <phoneticPr fontId="2"/>
  </si>
  <si>
    <t>外国
産材</t>
    <rPh sb="0" eb="2">
      <t>ガイコク</t>
    </rPh>
    <rPh sb="3" eb="5">
      <t>サンザイ</t>
    </rPh>
    <rPh sb="4" eb="5">
      <t>ザイ</t>
    </rPh>
    <phoneticPr fontId="2"/>
  </si>
  <si>
    <t>構造材</t>
    <rPh sb="0" eb="3">
      <t>コウゾウザイ</t>
    </rPh>
    <phoneticPr fontId="2"/>
  </si>
  <si>
    <t>羽柄材</t>
    <rPh sb="0" eb="1">
      <t>ハ</t>
    </rPh>
    <rPh sb="1" eb="2">
      <t>ガラ</t>
    </rPh>
    <rPh sb="2" eb="3">
      <t>ザイ</t>
    </rPh>
    <phoneticPr fontId="2"/>
  </si>
  <si>
    <t>下地材</t>
    <rPh sb="0" eb="3">
      <t>シタジザイ</t>
    </rPh>
    <phoneticPr fontId="2"/>
  </si>
  <si>
    <t>内装材</t>
    <rPh sb="0" eb="2">
      <t>ナイソウ</t>
    </rPh>
    <rPh sb="2" eb="3">
      <t>ザイ</t>
    </rPh>
    <phoneticPr fontId="2"/>
  </si>
  <si>
    <t>購入先が複数の理由</t>
    <rPh sb="0" eb="2">
      <t>コウニュウ</t>
    </rPh>
    <rPh sb="2" eb="3">
      <t>サキ</t>
    </rPh>
    <rPh sb="4" eb="6">
      <t>フクスウ</t>
    </rPh>
    <rPh sb="7" eb="9">
      <t>リユウ</t>
    </rPh>
    <phoneticPr fontId="2"/>
  </si>
  <si>
    <t>（　　　）</t>
    <phoneticPr fontId="2"/>
  </si>
  <si>
    <t>会社名</t>
    <rPh sb="0" eb="3">
      <t>カイシャメイ</t>
    </rPh>
    <phoneticPr fontId="2"/>
  </si>
  <si>
    <t>回答者氏名</t>
    <rPh sb="0" eb="2">
      <t>カイトウ</t>
    </rPh>
    <rPh sb="2" eb="3">
      <t>モノ</t>
    </rPh>
    <rPh sb="3" eb="5">
      <t>シメイ</t>
    </rPh>
    <phoneticPr fontId="2"/>
  </si>
  <si>
    <t>住所</t>
    <rPh sb="0" eb="1">
      <t>ジュウ</t>
    </rPh>
    <rPh sb="1" eb="2">
      <t>ショ</t>
    </rPh>
    <phoneticPr fontId="2"/>
  </si>
  <si>
    <t>ＦＡＸ</t>
    <phoneticPr fontId="2"/>
  </si>
  <si>
    <t>全国</t>
    <rPh sb="0" eb="2">
      <t>ゼンコク</t>
    </rPh>
    <phoneticPr fontId="2"/>
  </si>
  <si>
    <t>北海道</t>
    <rPh sb="0" eb="3">
      <t>ホッカイドウ</t>
    </rPh>
    <phoneticPr fontId="2"/>
  </si>
  <si>
    <t>東北</t>
    <rPh sb="0" eb="2">
      <t>トウホク</t>
    </rPh>
    <phoneticPr fontId="2"/>
  </si>
  <si>
    <t>関東</t>
    <rPh sb="0" eb="2">
      <t>カントウ</t>
    </rPh>
    <phoneticPr fontId="2"/>
  </si>
  <si>
    <t>北陸・甲信越</t>
    <rPh sb="0" eb="2">
      <t>ホクリク</t>
    </rPh>
    <rPh sb="3" eb="6">
      <t>コウシンエツ</t>
    </rPh>
    <phoneticPr fontId="2"/>
  </si>
  <si>
    <t>東海</t>
    <rPh sb="0" eb="2">
      <t>トウカイ</t>
    </rPh>
    <phoneticPr fontId="2"/>
  </si>
  <si>
    <t>近畿</t>
    <rPh sb="0" eb="2">
      <t>キンキ</t>
    </rPh>
    <phoneticPr fontId="2"/>
  </si>
  <si>
    <t>中国・四国</t>
    <rPh sb="0" eb="2">
      <t>チュウゴク</t>
    </rPh>
    <rPh sb="3" eb="5">
      <t>シコク</t>
    </rPh>
    <phoneticPr fontId="2"/>
  </si>
  <si>
    <t>九州・沖縄</t>
    <rPh sb="0" eb="2">
      <t>キュウシュウ</t>
    </rPh>
    <rPh sb="3" eb="5">
      <t>オキナワ</t>
    </rPh>
    <phoneticPr fontId="2"/>
  </si>
  <si>
    <t>自社</t>
    <rPh sb="0" eb="2">
      <t>ジシャ</t>
    </rPh>
    <phoneticPr fontId="2"/>
  </si>
  <si>
    <t>提携</t>
    <rPh sb="0" eb="2">
      <t>テイケイ</t>
    </rPh>
    <phoneticPr fontId="2"/>
  </si>
  <si>
    <t>左記以外</t>
    <rPh sb="0" eb="2">
      <t>サキ</t>
    </rPh>
    <rPh sb="2" eb="4">
      <t>イガイ</t>
    </rPh>
    <phoneticPr fontId="2"/>
  </si>
  <si>
    <t>内容</t>
    <rPh sb="0" eb="2">
      <t>ナイヨウ</t>
    </rPh>
    <phoneticPr fontId="2"/>
  </si>
  <si>
    <t>戸建て注文</t>
    <rPh sb="0" eb="2">
      <t>コダ</t>
    </rPh>
    <rPh sb="3" eb="5">
      <t>チュウモン</t>
    </rPh>
    <phoneticPr fontId="2"/>
  </si>
  <si>
    <t>戸建て建売</t>
    <rPh sb="0" eb="2">
      <t>コダ</t>
    </rPh>
    <rPh sb="3" eb="5">
      <t>タテウリ</t>
    </rPh>
    <phoneticPr fontId="2"/>
  </si>
  <si>
    <t>延べ面積</t>
    <rPh sb="0" eb="1">
      <t>ノ</t>
    </rPh>
    <rPh sb="2" eb="4">
      <t>メンセキ</t>
    </rPh>
    <phoneticPr fontId="2"/>
  </si>
  <si>
    <t>約910mm</t>
    <rPh sb="0" eb="1">
      <t>ヤク</t>
    </rPh>
    <phoneticPr fontId="2"/>
  </si>
  <si>
    <t>1,000mm</t>
    <phoneticPr fontId="2"/>
  </si>
  <si>
    <t>その他寸法</t>
    <rPh sb="2" eb="3">
      <t>タ</t>
    </rPh>
    <rPh sb="3" eb="5">
      <t>スンポウ</t>
    </rPh>
    <phoneticPr fontId="2"/>
  </si>
  <si>
    <t>金物工法</t>
    <rPh sb="0" eb="2">
      <t>カナモノ</t>
    </rPh>
    <rPh sb="2" eb="4">
      <t>コウホウ</t>
    </rPh>
    <phoneticPr fontId="2"/>
  </si>
  <si>
    <t>その他工法</t>
    <rPh sb="2" eb="3">
      <t>タ</t>
    </rPh>
    <rPh sb="3" eb="5">
      <t>コウホウ</t>
    </rPh>
    <phoneticPr fontId="2"/>
  </si>
  <si>
    <t>通し柱なし</t>
    <rPh sb="0" eb="1">
      <t>トオ</t>
    </rPh>
    <rPh sb="2" eb="3">
      <t>ハシラ</t>
    </rPh>
    <phoneticPr fontId="2"/>
  </si>
  <si>
    <t>根太なし</t>
    <rPh sb="0" eb="2">
      <t>ネダ</t>
    </rPh>
    <phoneticPr fontId="2"/>
  </si>
  <si>
    <t>併用</t>
    <rPh sb="0" eb="2">
      <t>ヘイヨウ</t>
    </rPh>
    <phoneticPr fontId="2"/>
  </si>
  <si>
    <t>ラーメン</t>
    <phoneticPr fontId="2"/>
  </si>
  <si>
    <t>平屋建</t>
    <rPh sb="0" eb="2">
      <t>ヒラヤ</t>
    </rPh>
    <rPh sb="2" eb="3">
      <t>ダ</t>
    </rPh>
    <phoneticPr fontId="2"/>
  </si>
  <si>
    <t>２階建</t>
    <rPh sb="1" eb="2">
      <t>カイ</t>
    </rPh>
    <rPh sb="2" eb="3">
      <t>ダ</t>
    </rPh>
    <phoneticPr fontId="2"/>
  </si>
  <si>
    <t>仕様規定</t>
    <rPh sb="0" eb="2">
      <t>シヨウ</t>
    </rPh>
    <rPh sb="2" eb="4">
      <t>キテイ</t>
    </rPh>
    <phoneticPr fontId="2"/>
  </si>
  <si>
    <t>許容応力度</t>
    <rPh sb="0" eb="2">
      <t>キョヨウ</t>
    </rPh>
    <rPh sb="2" eb="4">
      <t>オウリョク</t>
    </rPh>
    <rPh sb="4" eb="5">
      <t>ド</t>
    </rPh>
    <phoneticPr fontId="2"/>
  </si>
  <si>
    <t>カラマツ</t>
    <phoneticPr fontId="2"/>
  </si>
  <si>
    <t>ベイマツ</t>
    <phoneticPr fontId="2"/>
  </si>
  <si>
    <t>レッドウッド</t>
    <phoneticPr fontId="2"/>
  </si>
  <si>
    <t>ホワイトウッド</t>
    <phoneticPr fontId="2"/>
  </si>
  <si>
    <t>異種混合</t>
    <rPh sb="0" eb="2">
      <t>イシュ</t>
    </rPh>
    <rPh sb="2" eb="4">
      <t>コンゴウ</t>
    </rPh>
    <phoneticPr fontId="2"/>
  </si>
  <si>
    <t>針葉樹</t>
    <rPh sb="0" eb="3">
      <t>シンヨウジュ</t>
    </rPh>
    <phoneticPr fontId="2"/>
  </si>
  <si>
    <t>広葉樹</t>
    <rPh sb="0" eb="3">
      <t>コウヨウジュ</t>
    </rPh>
    <phoneticPr fontId="2"/>
  </si>
  <si>
    <t>割合</t>
    <rPh sb="0" eb="2">
      <t>ワリアイ</t>
    </rPh>
    <phoneticPr fontId="2"/>
  </si>
  <si>
    <t>ＪＡＳ</t>
    <phoneticPr fontId="2"/>
  </si>
  <si>
    <t>非ＪＡＳ</t>
    <rPh sb="0" eb="1">
      <t>ヒ</t>
    </rPh>
    <phoneticPr fontId="2"/>
  </si>
  <si>
    <t>ﾌﾟﾚｶｯﾄ会社</t>
    <rPh sb="6" eb="8">
      <t>カイシャ</t>
    </rPh>
    <phoneticPr fontId="2"/>
  </si>
  <si>
    <t>ﾒｰｶｰ</t>
    <phoneticPr fontId="2"/>
  </si>
  <si>
    <t>商社</t>
    <rPh sb="0" eb="2">
      <t>ショウシャ</t>
    </rPh>
    <phoneticPr fontId="2"/>
  </si>
  <si>
    <t>問屋</t>
    <rPh sb="0" eb="2">
      <t>トンヤ</t>
    </rPh>
    <phoneticPr fontId="2"/>
  </si>
  <si>
    <t>小売店</t>
    <rPh sb="0" eb="2">
      <t>コウリ</t>
    </rPh>
    <rPh sb="2" eb="3">
      <t>テン</t>
    </rPh>
    <phoneticPr fontId="2"/>
  </si>
  <si>
    <t>ＦＣ本部</t>
    <rPh sb="2" eb="4">
      <t>ホンブ</t>
    </rPh>
    <phoneticPr fontId="2"/>
  </si>
  <si>
    <t>安定供給</t>
    <rPh sb="0" eb="2">
      <t>アンテイ</t>
    </rPh>
    <rPh sb="2" eb="4">
      <t>キョウキュウ</t>
    </rPh>
    <phoneticPr fontId="2"/>
  </si>
  <si>
    <t>価格の維持</t>
    <rPh sb="0" eb="2">
      <t>カカク</t>
    </rPh>
    <rPh sb="3" eb="5">
      <t>イジ</t>
    </rPh>
    <phoneticPr fontId="2"/>
  </si>
  <si>
    <t>品質の確保</t>
    <rPh sb="0" eb="2">
      <t>ヒンシツ</t>
    </rPh>
    <rPh sb="3" eb="5">
      <t>カクホ</t>
    </rPh>
    <phoneticPr fontId="2"/>
  </si>
  <si>
    <t>地域分け</t>
    <rPh sb="0" eb="2">
      <t>チイキ</t>
    </rPh>
    <rPh sb="2" eb="3">
      <t>ワ</t>
    </rPh>
    <phoneticPr fontId="2"/>
  </si>
  <si>
    <t>物流
コスト</t>
    <rPh sb="0" eb="2">
      <t>ブツリュウ</t>
    </rPh>
    <phoneticPr fontId="2"/>
  </si>
  <si>
    <t>自社ﾌﾟﾚｶｯﾄ工場</t>
    <rPh sb="0" eb="2">
      <t>ジシャ</t>
    </rPh>
    <rPh sb="8" eb="10">
      <t>コウジョウ</t>
    </rPh>
    <phoneticPr fontId="2"/>
  </si>
  <si>
    <t>ｸﾞﾙｰﾌﾟﾌﾟﾚｶｯﾄ工場</t>
    <rPh sb="12" eb="14">
      <t>コウジョウ</t>
    </rPh>
    <phoneticPr fontId="2"/>
  </si>
  <si>
    <t>他社ﾌﾟﾚｶｯﾄ工場</t>
    <rPh sb="0" eb="2">
      <t>タシャ</t>
    </rPh>
    <rPh sb="8" eb="10">
      <t>コウジョウ</t>
    </rPh>
    <phoneticPr fontId="2"/>
  </si>
  <si>
    <t>購入先を指定</t>
    <rPh sb="0" eb="2">
      <t>コウニュウ</t>
    </rPh>
    <rPh sb="2" eb="3">
      <t>サキ</t>
    </rPh>
    <rPh sb="4" eb="6">
      <t>シテイ</t>
    </rPh>
    <phoneticPr fontId="2"/>
  </si>
  <si>
    <t>商品・仕様・品質を指定</t>
    <rPh sb="0" eb="2">
      <t>ショウヒン</t>
    </rPh>
    <rPh sb="3" eb="5">
      <t>シヨウ</t>
    </rPh>
    <rPh sb="6" eb="8">
      <t>ヒンシツ</t>
    </rPh>
    <rPh sb="9" eb="11">
      <t>シテイ</t>
    </rPh>
    <phoneticPr fontId="2"/>
  </si>
  <si>
    <t>ﾌﾟﾚｶｯﾄ工場に一任</t>
    <rPh sb="6" eb="8">
      <t>コウジョウ</t>
    </rPh>
    <rPh sb="9" eb="11">
      <t>イチニン</t>
    </rPh>
    <phoneticPr fontId="2"/>
  </si>
  <si>
    <t>賃加工</t>
    <rPh sb="0" eb="3">
      <t>チンカコウ</t>
    </rPh>
    <phoneticPr fontId="2"/>
  </si>
  <si>
    <t>羽柄材</t>
    <rPh sb="0" eb="3">
      <t>ハガラザイ</t>
    </rPh>
    <phoneticPr fontId="2"/>
  </si>
  <si>
    <t>(2)年間地域別供給住宅数</t>
    <rPh sb="3" eb="5">
      <t>ネンカン</t>
    </rPh>
    <rPh sb="5" eb="7">
      <t>チイキ</t>
    </rPh>
    <rPh sb="7" eb="8">
      <t>ベツ</t>
    </rPh>
    <rPh sb="8" eb="10">
      <t>キョウキュウ</t>
    </rPh>
    <rPh sb="10" eb="13">
      <t>ジュウタクスウ</t>
    </rPh>
    <phoneticPr fontId="2"/>
  </si>
  <si>
    <t>(2)-2 使用する仕様</t>
    <rPh sb="6" eb="8">
      <t>シヨウ</t>
    </rPh>
    <rPh sb="10" eb="12">
      <t>シヨウ</t>
    </rPh>
    <phoneticPr fontId="2"/>
  </si>
  <si>
    <t>(3)住宅の施工形態</t>
    <rPh sb="3" eb="5">
      <t>ジュウタク</t>
    </rPh>
    <rPh sb="6" eb="8">
      <t>セコウ</t>
    </rPh>
    <rPh sb="8" eb="10">
      <t>ケイタイ</t>
    </rPh>
    <phoneticPr fontId="2"/>
  </si>
  <si>
    <t>(4)住宅の注文形態</t>
    <rPh sb="3" eb="4">
      <t>タク</t>
    </rPh>
    <rPh sb="5" eb="7">
      <t>チュウモン</t>
    </rPh>
    <rPh sb="7" eb="9">
      <t>ケイタイ</t>
    </rPh>
    <phoneticPr fontId="2"/>
  </si>
  <si>
    <t>(1)延べ面積</t>
    <rPh sb="3" eb="4">
      <t>ノ</t>
    </rPh>
    <rPh sb="5" eb="7">
      <t>メンセキ</t>
    </rPh>
    <phoneticPr fontId="2"/>
  </si>
  <si>
    <t>(2)基準寸法</t>
    <rPh sb="3" eb="5">
      <t>キジュン</t>
    </rPh>
    <rPh sb="5" eb="7">
      <t>スンポウ</t>
    </rPh>
    <phoneticPr fontId="2"/>
  </si>
  <si>
    <t>(3)工法（接合部）</t>
    <rPh sb="3" eb="5">
      <t>コウホウ</t>
    </rPh>
    <rPh sb="6" eb="8">
      <t>セツゴウ</t>
    </rPh>
    <rPh sb="8" eb="9">
      <t>ブ</t>
    </rPh>
    <phoneticPr fontId="2"/>
  </si>
  <si>
    <t>在来工法</t>
    <rPh sb="0" eb="2">
      <t>ザイライ</t>
    </rPh>
    <rPh sb="2" eb="4">
      <t>コウホウ</t>
    </rPh>
    <phoneticPr fontId="2"/>
  </si>
  <si>
    <t>（４）工法（その他）</t>
    <rPh sb="3" eb="5">
      <t>コウホウ</t>
    </rPh>
    <rPh sb="8" eb="9">
      <t>タ</t>
    </rPh>
    <phoneticPr fontId="2"/>
  </si>
  <si>
    <t>（5）建物の階数</t>
    <rPh sb="3" eb="5">
      <t>タテモノ</t>
    </rPh>
    <rPh sb="6" eb="8">
      <t>カイスウ</t>
    </rPh>
    <phoneticPr fontId="2"/>
  </si>
  <si>
    <t>(6)構造計算方法</t>
    <rPh sb="3" eb="5">
      <t>コウゾウ</t>
    </rPh>
    <rPh sb="5" eb="7">
      <t>ケイサン</t>
    </rPh>
    <rPh sb="7" eb="9">
      <t>ホウホウ</t>
    </rPh>
    <phoneticPr fontId="2"/>
  </si>
  <si>
    <t>面材のみ
（石膏ボード含）</t>
    <rPh sb="0" eb="1">
      <t>メン</t>
    </rPh>
    <rPh sb="1" eb="2">
      <t>ザイ</t>
    </rPh>
    <rPh sb="6" eb="8">
      <t>セッコウ</t>
    </rPh>
    <rPh sb="11" eb="12">
      <t>フク</t>
    </rPh>
    <phoneticPr fontId="2"/>
  </si>
  <si>
    <t>筋かいのみ</t>
    <rPh sb="0" eb="1">
      <t>スジ</t>
    </rPh>
    <phoneticPr fontId="2"/>
  </si>
  <si>
    <t>①管柱</t>
  </si>
  <si>
    <t>②通し柱</t>
  </si>
  <si>
    <t>③土台</t>
  </si>
  <si>
    <t>④大引</t>
  </si>
  <si>
    <t>⑤母屋、棟木</t>
  </si>
  <si>
    <t>⑥横架材
（※３）</t>
  </si>
  <si>
    <t>⑦間柱</t>
  </si>
  <si>
    <t>⑨その他
羽柄材</t>
  </si>
  <si>
    <t>（１）木材使用量</t>
    <rPh sb="3" eb="5">
      <t>モクザイ</t>
    </rPh>
    <rPh sb="5" eb="8">
      <t>シヨウリョウ</t>
    </rPh>
    <phoneticPr fontId="2"/>
  </si>
  <si>
    <t>①～⑨
合計</t>
    <rPh sb="4" eb="6">
      <t>ゴウケイ</t>
    </rPh>
    <phoneticPr fontId="2"/>
  </si>
  <si>
    <t>(2)樹種別使用割合</t>
    <rPh sb="3" eb="6">
      <t>ジュシュベツ</t>
    </rPh>
    <rPh sb="6" eb="10">
      <t>シヨウワリアイ</t>
    </rPh>
    <phoneticPr fontId="2"/>
  </si>
  <si>
    <t>ベイマツ等</t>
    <rPh sb="4" eb="5">
      <t>ナド</t>
    </rPh>
    <phoneticPr fontId="2"/>
  </si>
  <si>
    <t>(1)-2 横架材なぜ</t>
    <rPh sb="6" eb="9">
      <t>オウカザイ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</si>
  <si>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</si>
  <si>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</si>
  <si>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</si>
  <si>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</si>
  <si>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</si>
  <si>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</si>
  <si>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</si>
  <si>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</si>
  <si>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</si>
  <si>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⑨記述</t>
    <rPh sb="1" eb="3">
      <t>キジュツ</t>
    </rPh>
    <phoneticPr fontId="2"/>
  </si>
  <si>
    <t>(3)部材サイズ</t>
    <rPh sb="3" eb="5">
      <t>ブザイ</t>
    </rPh>
    <phoneticPr fontId="2"/>
  </si>
  <si>
    <t>②外壁</t>
    <rPh sb="1" eb="2">
      <t>ガイ</t>
    </rPh>
    <rPh sb="2" eb="3">
      <t>カベ</t>
    </rPh>
    <phoneticPr fontId="2"/>
  </si>
  <si>
    <t>(4)構造用合板</t>
    <rPh sb="3" eb="6">
      <t>コウゾウヨウ</t>
    </rPh>
    <rPh sb="6" eb="8">
      <t>ゴウハン</t>
    </rPh>
    <phoneticPr fontId="2"/>
  </si>
  <si>
    <t>(5)内装用ムク板材</t>
    <rPh sb="3" eb="6">
      <t>ナイソウヨウ</t>
    </rPh>
    <rPh sb="8" eb="10">
      <t>イタザイ</t>
    </rPh>
    <phoneticPr fontId="2"/>
  </si>
  <si>
    <t>②壁</t>
    <rPh sb="1" eb="2">
      <t>カベ</t>
    </rPh>
    <phoneticPr fontId="2"/>
  </si>
  <si>
    <t>４．木材の調達</t>
    <rPh sb="2" eb="4">
      <t>モクザイ</t>
    </rPh>
    <rPh sb="5" eb="7">
      <t>チョウタツ</t>
    </rPh>
    <phoneticPr fontId="2"/>
  </si>
  <si>
    <t>(1)木材の購入量</t>
    <rPh sb="3" eb="5">
      <t>モクザイ</t>
    </rPh>
    <rPh sb="6" eb="8">
      <t>コウニュウ</t>
    </rPh>
    <rPh sb="8" eb="9">
      <t>リョウ</t>
    </rPh>
    <phoneticPr fontId="2"/>
  </si>
  <si>
    <t>(2)木材購入先</t>
    <rPh sb="3" eb="5">
      <t>モクザイ</t>
    </rPh>
    <rPh sb="5" eb="7">
      <t>コウニュウ</t>
    </rPh>
    <rPh sb="7" eb="8">
      <t>サキ</t>
    </rPh>
    <phoneticPr fontId="2"/>
  </si>
  <si>
    <t>(3)複数の理由</t>
    <rPh sb="3" eb="5">
      <t>フクスウ</t>
    </rPh>
    <rPh sb="6" eb="8">
      <t>リユウ</t>
    </rPh>
    <phoneticPr fontId="2"/>
  </si>
  <si>
    <t>(4)接合部の加工形態の割合</t>
    <rPh sb="3" eb="4">
      <t>ゴウ</t>
    </rPh>
    <rPh sb="4" eb="5">
      <t>ブ</t>
    </rPh>
    <rPh sb="6" eb="8">
      <t>カコウ</t>
    </rPh>
    <rPh sb="8" eb="10">
      <t>ケイタイ</t>
    </rPh>
    <rPh sb="11" eb="13">
      <t>ワリアイ</t>
    </rPh>
    <phoneticPr fontId="2"/>
  </si>
  <si>
    <t>(5)ﾌﾟﾚｶｯﾄ工場への木材納入方法</t>
    <rPh sb="9" eb="11">
      <t>コウジョウ</t>
    </rPh>
    <rPh sb="13" eb="15">
      <t>モクザイ</t>
    </rPh>
    <rPh sb="15" eb="17">
      <t>ノウニュウ</t>
    </rPh>
    <rPh sb="17" eb="19">
      <t>ホウホウ</t>
    </rPh>
    <phoneticPr fontId="2"/>
  </si>
  <si>
    <t>②乾燥材が入手しやすくなった。</t>
  </si>
  <si>
    <t>③JAS材が入手しやすくなった。</t>
  </si>
  <si>
    <t>④外国産材よりも寸法や品質が安定している</t>
  </si>
  <si>
    <t>⑤外国産材に比べて価格が安い</t>
  </si>
  <si>
    <t>⑥外国産材よりも価格が安定している</t>
  </si>
  <si>
    <t>⑦消費者のニーズが高い（地球にやさしい・・・など）</t>
  </si>
  <si>
    <t>⑨脱炭素・SDGｓ推進による企業価値の向上</t>
  </si>
  <si>
    <t>⑩地産地消の推進による地域貢献</t>
  </si>
  <si>
    <t>⑪国産材を使用すると補助金が出る</t>
  </si>
  <si>
    <t>⑫その他</t>
  </si>
  <si>
    <t>)</t>
  </si>
  <si>
    <t>その他記述</t>
    <rPh sb="2" eb="3">
      <t>タ</t>
    </rPh>
    <rPh sb="3" eb="5">
      <t>キジュツ</t>
    </rPh>
    <phoneticPr fontId="2"/>
  </si>
  <si>
    <t>①外国産材の方が安定的に調達できる。</t>
  </si>
  <si>
    <t>②乾燥材が安定的に入手できない</t>
  </si>
  <si>
    <t>③JAS材が安定的に入手できない</t>
  </si>
  <si>
    <t>④国産材のFSCやSGEC、PEFCなどの森林認証材が入手できない。</t>
  </si>
  <si>
    <t>⑤同じ品質・強度の外国産材より価格が高い</t>
  </si>
  <si>
    <t>⑥外国産材よりも価格変動が大きい</t>
  </si>
  <si>
    <t>⑦外国産材に比べて強度・品質が劣る</t>
  </si>
  <si>
    <t>⑧外国産材に比べて品質や寸法にばらつきがある</t>
  </si>
  <si>
    <t>⑨消費者のニーズが低い</t>
  </si>
  <si>
    <t>⑩その他</t>
  </si>
  <si>
    <t>(9)記述</t>
    <rPh sb="3" eb="5">
      <t>キジュツ</t>
    </rPh>
    <phoneticPr fontId="2"/>
  </si>
  <si>
    <t>５．ウッドショック</t>
    <phoneticPr fontId="2"/>
  </si>
  <si>
    <t>（1）ウッドショック時</t>
    <rPh sb="10" eb="11">
      <t>ジ</t>
    </rPh>
    <phoneticPr fontId="2"/>
  </si>
  <si>
    <t>（2）令和５年</t>
    <rPh sb="3" eb="5">
      <t>レイワ</t>
    </rPh>
    <rPh sb="6" eb="7">
      <t>ネン</t>
    </rPh>
    <phoneticPr fontId="2"/>
  </si>
  <si>
    <t>(3)調達状況の変化</t>
    <rPh sb="3" eb="5">
      <t>チョウタツ</t>
    </rPh>
    <rPh sb="5" eb="7">
      <t>ジョウキョウ</t>
    </rPh>
    <rPh sb="8" eb="10">
      <t>ヘンカ</t>
    </rPh>
    <phoneticPr fontId="2"/>
  </si>
  <si>
    <t>(3)-1国産材</t>
    <rPh sb="5" eb="8">
      <t>コクサンザイ</t>
    </rPh>
    <phoneticPr fontId="2"/>
  </si>
  <si>
    <t>(3)-2外国産材</t>
    <rPh sb="5" eb="9">
      <t>ガイコクサンザイ</t>
    </rPh>
    <phoneticPr fontId="2"/>
  </si>
  <si>
    <t>(3)-3合板</t>
    <rPh sb="5" eb="7">
      <t>ゴウハン</t>
    </rPh>
    <phoneticPr fontId="2"/>
  </si>
  <si>
    <t>(4)木材価格の変化</t>
    <rPh sb="3" eb="5">
      <t>モクザイ</t>
    </rPh>
    <rPh sb="5" eb="7">
      <t>カカク</t>
    </rPh>
    <rPh sb="8" eb="10">
      <t>ヘンカ</t>
    </rPh>
    <phoneticPr fontId="2"/>
  </si>
  <si>
    <t>(5)利用拡大の意向</t>
    <rPh sb="3" eb="7">
      <t>リヨウカクダイ</t>
    </rPh>
    <rPh sb="8" eb="10">
      <t>イコウ</t>
    </rPh>
    <phoneticPr fontId="2"/>
  </si>
  <si>
    <t>（6）記述</t>
    <rPh sb="3" eb="5">
      <t>キジュツ</t>
    </rPh>
    <phoneticPr fontId="2"/>
  </si>
  <si>
    <t>６．森林認証、グリーンウッド法</t>
    <rPh sb="2" eb="6">
      <t>シンリンニンショウ</t>
    </rPh>
    <rPh sb="14" eb="15">
      <t>ホウ</t>
    </rPh>
    <phoneticPr fontId="2"/>
  </si>
  <si>
    <t>（1）改正内容を知っているか</t>
    <rPh sb="3" eb="5">
      <t>カイセイ</t>
    </rPh>
    <rPh sb="5" eb="7">
      <t>ナイヨウ</t>
    </rPh>
    <rPh sb="8" eb="9">
      <t>シ</t>
    </rPh>
    <phoneticPr fontId="2"/>
  </si>
  <si>
    <t>(2)今後の対応</t>
    <rPh sb="3" eb="5">
      <t>コンゴ</t>
    </rPh>
    <rPh sb="6" eb="8">
      <t>タイオウ</t>
    </rPh>
    <phoneticPr fontId="2"/>
  </si>
  <si>
    <t>（3）購入割合</t>
    <rPh sb="3" eb="7">
      <t>コウニュウワリアイ</t>
    </rPh>
    <phoneticPr fontId="2"/>
  </si>
  <si>
    <t>（4）貢献</t>
    <rPh sb="3" eb="5">
      <t>コウケン</t>
    </rPh>
    <phoneticPr fontId="2"/>
  </si>
  <si>
    <t>（５）SDGｓ</t>
    <phoneticPr fontId="2"/>
  </si>
  <si>
    <t>（６）再造林</t>
    <rPh sb="3" eb="6">
      <t>サイゾウリン</t>
    </rPh>
    <phoneticPr fontId="2"/>
  </si>
  <si>
    <t>（７）記述</t>
    <rPh sb="3" eb="5">
      <t>キジュツ</t>
    </rPh>
    <phoneticPr fontId="2"/>
  </si>
  <si>
    <t>(1）実績</t>
    <rPh sb="3" eb="5">
      <t>ジッセキ</t>
    </rPh>
    <phoneticPr fontId="2"/>
  </si>
  <si>
    <t>福祉施設</t>
    <rPh sb="0" eb="4">
      <t>フクシシセツ</t>
    </rPh>
    <phoneticPr fontId="2"/>
  </si>
  <si>
    <t>純木造</t>
    <rPh sb="0" eb="3">
      <t>ジュンモクゾウ</t>
    </rPh>
    <phoneticPr fontId="2"/>
  </si>
  <si>
    <t>混構造</t>
    <rPh sb="0" eb="3">
      <t>コンコウゾウ</t>
    </rPh>
    <phoneticPr fontId="2"/>
  </si>
  <si>
    <t>(2)非住宅増減</t>
    <rPh sb="3" eb="6">
      <t>ヒジュウタク</t>
    </rPh>
    <rPh sb="6" eb="8">
      <t>ゾウゲン</t>
    </rPh>
    <phoneticPr fontId="2"/>
  </si>
  <si>
    <t>（3）木材利用を伸ばすために必要なこと</t>
    <rPh sb="3" eb="5">
      <t>モクザイ</t>
    </rPh>
    <rPh sb="5" eb="7">
      <t>リヨウ</t>
    </rPh>
    <rPh sb="8" eb="9">
      <t>ノ</t>
    </rPh>
    <rPh sb="14" eb="16">
      <t>ヒツヨウ</t>
    </rPh>
    <phoneticPr fontId="2"/>
  </si>
  <si>
    <t>①木材の安定調達（量）</t>
  </si>
  <si>
    <t>②木材の安定調達（納期）</t>
  </si>
  <si>
    <t>③木造の構造設計への習得・習熟</t>
  </si>
  <si>
    <t>④木造の耐火・防火設計への習得・習熟</t>
  </si>
  <si>
    <t>⑤木造建築の設計・加工・施工者の充実</t>
  </si>
  <si>
    <t>⑥木造建築事例の情報提供</t>
  </si>
  <si>
    <t>⑦木材利用の意義・メリットの訴求</t>
  </si>
  <si>
    <t>⑧RC造、S造とのコスト比較の情報</t>
  </si>
  <si>
    <t>⑨木造建築のカーボンニュートラルへの貢献（LCA評価）</t>
  </si>
  <si>
    <t>⑩木造建築物のコストダウン</t>
  </si>
  <si>
    <t>⑪補助金制度の活用</t>
  </si>
  <si>
    <t>合計面積</t>
    <rPh sb="0" eb="2">
      <t>ゴウケイ</t>
    </rPh>
    <rPh sb="2" eb="4">
      <t>メンセキ</t>
    </rPh>
    <phoneticPr fontId="2"/>
  </si>
  <si>
    <t>(9)国産材利用拡大に取り組みたい部材（優先順位）</t>
    <rPh sb="3" eb="10">
      <t>コクサンザイリヨウカクダイ</t>
    </rPh>
    <rPh sb="11" eb="12">
      <t>ト</t>
    </rPh>
    <rPh sb="13" eb="14">
      <t>ク</t>
    </rPh>
    <rPh sb="17" eb="19">
      <t>ブザイ</t>
    </rPh>
    <rPh sb="20" eb="24">
      <t>ユウセンジュンイ</t>
    </rPh>
    <phoneticPr fontId="2"/>
  </si>
  <si>
    <t>月</t>
    <rPh sb="0" eb="1">
      <t>ガツ</t>
    </rPh>
    <phoneticPr fontId="2"/>
  </si>
  <si>
    <t>(7)国産材を使用しない理由</t>
    <rPh sb="3" eb="6">
      <t>コクサンザイ</t>
    </rPh>
    <rPh sb="7" eb="9">
      <t>シヨウ</t>
    </rPh>
    <rPh sb="12" eb="14">
      <t>リユウ</t>
    </rPh>
    <phoneticPr fontId="2"/>
  </si>
  <si>
    <t>(6)国産材を使用する理由</t>
    <rPh sb="3" eb="6">
      <t>コクサンザイ</t>
    </rPh>
    <rPh sb="7" eb="9">
      <t>シヨウ</t>
    </rPh>
    <rPh sb="11" eb="13">
      <t>リユウ</t>
    </rPh>
    <phoneticPr fontId="2"/>
  </si>
  <si>
    <t>1:統一 2:異なる</t>
    <rPh sb="2" eb="4">
      <t>トウイツ</t>
    </rPh>
    <rPh sb="7" eb="8">
      <t>コト</t>
    </rPh>
    <phoneticPr fontId="2"/>
  </si>
  <si>
    <t>1:105
2:120
3:135以上</t>
    <rPh sb="17" eb="19">
      <t>イジョウ</t>
    </rPh>
    <phoneticPr fontId="2"/>
  </si>
  <si>
    <t>1:90
2:105
3:120以上</t>
    <rPh sb="16" eb="18">
      <t>イジョウ</t>
    </rPh>
    <phoneticPr fontId="2"/>
  </si>
  <si>
    <t>1:30
2:40
3:45以上</t>
    <rPh sb="14" eb="16">
      <t>イジョウ</t>
    </rPh>
    <phoneticPr fontId="2"/>
  </si>
  <si>
    <t>1:している
2:していない</t>
    <phoneticPr fontId="2"/>
  </si>
  <si>
    <t>1:増えた
2:減った
3:変わらなかった</t>
    <rPh sb="2" eb="3">
      <t>フ</t>
    </rPh>
    <rPh sb="8" eb="9">
      <t>ヘ</t>
    </rPh>
    <rPh sb="14" eb="15">
      <t>カ</t>
    </rPh>
    <phoneticPr fontId="2"/>
  </si>
  <si>
    <t>1:入手しやすくなった
2:入手しにくくなった
3:変わらない</t>
    <rPh sb="2" eb="4">
      <t>ニュウシュ</t>
    </rPh>
    <rPh sb="14" eb="16">
      <t>ニュウシュ</t>
    </rPh>
    <rPh sb="26" eb="27">
      <t>カ</t>
    </rPh>
    <phoneticPr fontId="2"/>
  </si>
  <si>
    <t>1:利用拡大
2:現状維持
3:意識していない</t>
    <rPh sb="2" eb="6">
      <t>リヨウカクダイ</t>
    </rPh>
    <rPh sb="9" eb="13">
      <t>ゲンジョウイジ</t>
    </rPh>
    <rPh sb="16" eb="18">
      <t>イシキ</t>
    </rPh>
    <phoneticPr fontId="2"/>
  </si>
  <si>
    <t>(4)-1国産材</t>
    <rPh sb="5" eb="8">
      <t>コクサンザイ</t>
    </rPh>
    <phoneticPr fontId="2"/>
  </si>
  <si>
    <t>(4)-2外国産材</t>
    <rPh sb="5" eb="9">
      <t>ガイコクサンザイ</t>
    </rPh>
    <phoneticPr fontId="2"/>
  </si>
  <si>
    <t>(4)-3合板</t>
    <rPh sb="5" eb="7">
      <t>ゴウハン</t>
    </rPh>
    <phoneticPr fontId="2"/>
  </si>
  <si>
    <t>1:よく理解している
2:概要は知っている
3:あまりよく知らない</t>
    <rPh sb="4" eb="6">
      <t>リカイ</t>
    </rPh>
    <rPh sb="13" eb="15">
      <t>ガイヨウ</t>
    </rPh>
    <rPh sb="16" eb="17">
      <t>シ</t>
    </rPh>
    <rPh sb="29" eb="30">
      <t>シ</t>
    </rPh>
    <phoneticPr fontId="2"/>
  </si>
  <si>
    <t>1:全て
2:要望があった場合
3:対応しない</t>
    <rPh sb="2" eb="3">
      <t>スベ</t>
    </rPh>
    <rPh sb="18" eb="20">
      <t>タイオウ</t>
    </rPh>
    <phoneticPr fontId="2"/>
  </si>
  <si>
    <t>1:いる
2:いない</t>
    <phoneticPr fontId="2"/>
  </si>
  <si>
    <t>７．非住宅</t>
    <rPh sb="2" eb="5">
      <t>ヒジュウタク</t>
    </rPh>
    <phoneticPr fontId="2"/>
  </si>
  <si>
    <t>1:増えた
2:減った</t>
    <rPh sb="2" eb="3">
      <t>フ</t>
    </rPh>
    <rPh sb="8" eb="9">
      <t>ヘ</t>
    </rPh>
    <phoneticPr fontId="2"/>
  </si>
  <si>
    <r>
      <t>その他（</t>
    </r>
    <r>
      <rPr>
        <sz val="8"/>
        <color theme="1"/>
        <rFont val="ＭＳ Ｐゴシック"/>
        <family val="3"/>
        <charset val="128"/>
        <scheme val="minor"/>
      </rPr>
      <t>異樹種混合含む）</t>
    </r>
    <phoneticPr fontId="2"/>
  </si>
  <si>
    <r>
      <t xml:space="preserve">その他
</t>
    </r>
    <r>
      <rPr>
        <sz val="8"/>
        <color theme="1"/>
        <rFont val="ＭＳ Ｐゴシック"/>
        <family val="3"/>
        <charset val="128"/>
        <scheme val="minor"/>
      </rPr>
      <t>（LVL含む）</t>
    </r>
    <rPh sb="2" eb="3">
      <t>タ</t>
    </rPh>
    <rPh sb="8" eb="9">
      <t>フク</t>
    </rPh>
    <phoneticPr fontId="2"/>
  </si>
  <si>
    <r>
      <t>合計</t>
    </r>
    <r>
      <rPr>
        <b/>
        <sz val="9"/>
        <color theme="1"/>
        <rFont val="ＭＳ Ｐゴシック"/>
        <family val="3"/>
        <charset val="128"/>
        <scheme val="minor"/>
      </rPr>
      <t>（</t>
    </r>
    <r>
      <rPr>
        <b/>
        <sz val="9"/>
        <color rgb="FFFF0000"/>
        <rFont val="ＭＳ Ｐゴシック"/>
        <family val="3"/>
        <charset val="128"/>
        <scheme val="minor"/>
      </rPr>
      <t>縦の数値の合計が100％となります</t>
    </r>
    <r>
      <rPr>
        <b/>
        <sz val="9"/>
        <color theme="1"/>
        <rFont val="ＭＳ Ｐゴシック"/>
        <family val="3"/>
        <charset val="128"/>
        <scheme val="minor"/>
      </rPr>
      <t>）</t>
    </r>
    <rPh sb="0" eb="2">
      <t>ゴウケイ</t>
    </rPh>
    <rPh sb="3" eb="4">
      <t>タテ</t>
    </rPh>
    <rPh sb="5" eb="7">
      <t>スウチ</t>
    </rPh>
    <rPh sb="8" eb="10">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</si>
</sst>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
    <numFmt numFmtId="178" formatCode="0.0_);[Red]\(0.0\)"/>
    <numFmt numFmtId="179" formatCode="0;\-0;;@"/>
    <numFmt numFmtId="180" formatCode="0.00;\-0.00;;@"/>
    <numFmt numFmtId="181" formatCode="0.000;\-0.000;;@"/>
    <numFmt numFmtId="182" formatCode="0.0;\-0.0;;@"/>
    <numFmt numFmtId="183" formatCode="#,##0_ "/>
    <numFmt numFmtId="184" formatCode="#,##0.0_ "/>
  </numFmts>
  <fonts count="67"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u/>
      <sz val="11"/>
      <color theme="10"/>
      <name val="ＭＳ Ｐゴシック"/>
      <family val="2"/>
      <charset val="128"/>
      <scheme val="minor"/>
    </font>
    <font>
      <sz val="10"/>
      <name val="ＭＳ 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9"/>
      <name val="ＭＳ Ｐゴシック"/>
      <family val="2"/>
      <charset val="128"/>
      <scheme val="minor"/>
    </font>
    <font>
      <sz val="9"/>
      <color theme="0" tint="-0.249977111117893"/>
      <name val="ＭＳ Ｐゴシック"/>
      <family val="3"/>
      <charset val="128"/>
      <scheme val="minor"/>
    </font>
    <font>
      <sz val="9"/>
      <color rgb="FF000000"/>
      <name val="MS UI Gothic"/>
      <family val="3"/>
      <charset val="128"/>
    </font>
    <font>
      <sz val="9"/>
      <color rgb="FFFF0000"/>
      <name val="ＭＳ Ｐゴシック"/>
      <family val="2"/>
      <charset val="128"/>
      <scheme val="minor"/>
    </font>
    <font>
      <sz val="11"/>
      <color theme="0" tint="-0.249977111117893"/>
      <name val="ＭＳ Ｐゴシック"/>
      <family val="3"/>
      <charset val="128"/>
      <scheme val="minor"/>
    </font>
    <font>
      <sz val="9"/>
      <color rgb="FFFF0000"/>
      <name val="ＭＳ Ｐゴシック"/>
      <family val="3"/>
      <charset val="128"/>
      <scheme val="minor"/>
    </font>
    <font>
      <sz val="9"/>
      <color theme="0" tint="-4.9989318521683403E-2"/>
      <name val="ＭＳ Ｐゴシック"/>
      <family val="3"/>
      <charset val="128"/>
      <scheme val="minor"/>
    </font>
    <font>
      <sz val="11"/>
      <color theme="0" tint="-4.9989318521683403E-2"/>
      <name val="ＭＳ Ｐゴシック"/>
      <family val="2"/>
      <charset val="128"/>
      <scheme val="minor"/>
    </font>
    <font>
      <b/>
      <sz val="9"/>
      <name val="ＭＳ Ｐゴシック"/>
      <family val="3"/>
      <charset val="128"/>
      <scheme val="minor"/>
    </font>
    <font>
      <b/>
      <sz val="16"/>
      <color theme="1"/>
      <name val="ＭＳ Ｐゴシック"/>
      <family val="3"/>
      <charset val="128"/>
      <scheme val="minor"/>
    </font>
    <font>
      <b/>
      <sz val="11"/>
      <color rgb="FF7030A0"/>
      <name val="ＭＳ Ｐゴシック"/>
      <family val="3"/>
      <charset val="128"/>
      <scheme val="minor"/>
    </font>
    <font>
      <b/>
      <sz val="10"/>
      <color rgb="FF7030A0"/>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9"/>
      <color rgb="FFFF0000"/>
      <name val="ＭＳ Ｐゴシック"/>
      <family val="3"/>
      <charset val="128"/>
      <scheme val="minor"/>
    </font>
    <font>
      <sz val="11"/>
      <name val="ＭＳ Ｐゴシック"/>
      <family val="3"/>
      <charset val="128"/>
      <scheme val="minor"/>
    </font>
    <font>
      <sz val="8"/>
      <name val="ＭＳ Ｐゴシック"/>
      <family val="3"/>
      <charset val="128"/>
      <scheme val="minor"/>
    </font>
    <font>
      <sz val="9"/>
      <color rgb="FFFF0000"/>
      <name val="ＭＳ Ｐゴシック"/>
      <family val="3"/>
      <charset val="128"/>
    </font>
    <font>
      <sz val="11"/>
      <name val="ＭＳ Ｐゴシック"/>
      <family val="2"/>
      <charset val="128"/>
      <scheme val="minor"/>
    </font>
    <font>
      <sz val="9"/>
      <color theme="1"/>
      <name val="ＭＳ Ｐゴシック"/>
      <family val="3"/>
      <charset val="128"/>
    </font>
    <font>
      <sz val="9"/>
      <color rgb="FF000000"/>
      <name val="Meiryo UI"/>
      <family val="3"/>
      <charset val="128"/>
    </font>
    <font>
      <b/>
      <sz val="11"/>
      <color theme="0"/>
      <name val="ＭＳ Ｐゴシック"/>
      <family val="3"/>
      <charset val="128"/>
      <scheme val="minor"/>
    </font>
    <font>
      <sz val="10"/>
      <name val="ＭＳ Ｐゴシック"/>
      <family val="3"/>
      <charset val="128"/>
    </font>
    <font>
      <sz val="10"/>
      <name val="ＭＳ Ｐゴシック"/>
      <family val="3"/>
      <charset val="128"/>
      <scheme val="minor"/>
    </font>
    <font>
      <sz val="10"/>
      <color theme="1"/>
      <name val="Arial"/>
      <family val="2"/>
    </font>
    <font>
      <vertAlign val="superscript"/>
      <sz val="10"/>
      <color theme="1"/>
      <name val="Arial"/>
      <family val="2"/>
    </font>
    <font>
      <sz val="6"/>
      <color theme="0" tint="-0.14999847407452621"/>
      <name val="ＭＳ Ｐゴシック"/>
      <family val="2"/>
      <charset val="128"/>
      <scheme val="minor"/>
    </font>
    <font>
      <b/>
      <sz val="12"/>
      <color theme="0"/>
      <name val="ＭＳ Ｐゴシック"/>
      <family val="3"/>
      <charset val="128"/>
      <scheme val="minor"/>
    </font>
    <font>
      <sz val="9"/>
      <color theme="0" tint="-0.14999847407452621"/>
      <name val="ＭＳ Ｐゴシック"/>
      <family val="2"/>
      <charset val="128"/>
      <scheme val="minor"/>
    </font>
    <font>
      <sz val="14"/>
      <color theme="1"/>
      <name val="BIZ UDPゴシック"/>
      <family val="3"/>
      <charset val="128"/>
    </font>
    <font>
      <sz val="11"/>
      <color theme="0"/>
      <name val="BIZ UDPゴシック"/>
      <family val="3"/>
      <charset val="128"/>
    </font>
    <font>
      <sz val="10"/>
      <color theme="0"/>
      <name val="BIZ UDPゴシック"/>
      <family val="3"/>
      <charset val="128"/>
    </font>
    <font>
      <sz val="3"/>
      <color theme="1"/>
      <name val="BIZ UDPゴシック"/>
      <family val="3"/>
      <charset val="128"/>
    </font>
    <font>
      <sz val="9"/>
      <color theme="0" tint="-0.14999847407452621"/>
      <name val="ＭＳ Ｐゴシック"/>
      <family val="3"/>
      <charset val="128"/>
      <scheme val="minor"/>
    </font>
    <font>
      <sz val="6"/>
      <color theme="1"/>
      <name val="ＭＳ Ｐゴシック"/>
      <family val="2"/>
      <charset val="128"/>
      <scheme val="minor"/>
    </font>
    <font>
      <b/>
      <sz val="10"/>
      <name val="ＭＳ Ｐゴシック"/>
      <family val="3"/>
      <charset val="128"/>
      <scheme val="minor"/>
    </font>
    <font>
      <b/>
      <sz val="11"/>
      <color theme="3" tint="-0.249977111117893"/>
      <name val="ＭＳ Ｐゴシック"/>
      <family val="3"/>
      <charset val="128"/>
      <scheme val="minor"/>
    </font>
    <font>
      <b/>
      <sz val="11"/>
      <color theme="7" tint="-0.249977111117893"/>
      <name val="ＭＳ Ｐゴシック"/>
      <family val="3"/>
      <charset val="128"/>
      <scheme val="minor"/>
    </font>
    <font>
      <sz val="8"/>
      <color theme="0" tint="-4.9989318521683403E-2"/>
      <name val="ＭＳ Ｐゴシック"/>
      <family val="2"/>
      <charset val="128"/>
      <scheme val="minor"/>
    </font>
    <font>
      <sz val="10"/>
      <name val="ＭＳ Ｐゴシック"/>
      <family val="2"/>
      <charset val="128"/>
      <scheme val="minor"/>
    </font>
    <font>
      <sz val="9.5"/>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i/>
      <sz val="11"/>
      <name val="ＭＳ Ｐゴシック"/>
      <family val="3"/>
      <charset val="128"/>
      <scheme val="minor"/>
    </font>
    <font>
      <sz val="9.5"/>
      <name val="ＭＳ Ｐゴシック"/>
      <family val="3"/>
      <charset val="128"/>
      <scheme val="minor"/>
    </font>
    <font>
      <sz val="11"/>
      <color rgb="FFFF0000"/>
      <name val="BIZ UDPゴシック"/>
      <family val="3"/>
      <charset val="128"/>
    </font>
    <font>
      <b/>
      <sz val="16"/>
      <color rgb="FFFF0000"/>
      <name val="ＭＳ Ｐゴシック"/>
      <family val="3"/>
      <charset val="128"/>
      <scheme val="minor"/>
    </font>
    <font>
      <sz val="10"/>
      <color rgb="FFFF0000"/>
      <name val="ＭＳ Ｐゴシック"/>
      <family val="3"/>
      <charset val="128"/>
    </font>
    <font>
      <b/>
      <sz val="11"/>
      <color rgb="FFFF0000"/>
      <name val="ＭＳ Ｐゴシック"/>
      <family val="3"/>
      <charset val="128"/>
      <scheme val="minor"/>
    </font>
    <font>
      <sz val="10"/>
      <color rgb="FFFF0000"/>
      <name val="Arial"/>
      <family val="2"/>
    </font>
    <font>
      <vertAlign val="superscript"/>
      <sz val="10"/>
      <color theme="1"/>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s>
  <fills count="22">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1" tint="0.249977111117893"/>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22B468"/>
        <bgColor indexed="64"/>
      </patternFill>
    </fill>
    <fill>
      <patternFill patternType="solid">
        <fgColor rgb="FF53DF96"/>
        <bgColor indexed="64"/>
      </patternFill>
    </fill>
    <fill>
      <patternFill patternType="solid">
        <fgColor rgb="FF2963A9"/>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BF8F"/>
        <bgColor indexed="64"/>
      </patternFill>
    </fill>
    <fill>
      <patternFill patternType="lightGray">
        <fgColor rgb="FF333333"/>
        <bgColor rgb="FFFFFF99"/>
      </patternFill>
    </fill>
    <fill>
      <patternFill patternType="lightGray">
        <fgColor rgb="FF333333"/>
        <bgColor rgb="FFFFCCFF"/>
      </patternFill>
    </fill>
    <fill>
      <patternFill patternType="solid">
        <fgColor theme="6" tint="0.59999389629810485"/>
        <bgColor indexed="64"/>
      </patternFill>
    </fill>
    <fill>
      <patternFill patternType="solid">
        <fgColor rgb="FF00B0F0"/>
        <bgColor indexed="64"/>
      </patternFill>
    </fill>
  </fills>
  <borders count="86">
    <border>
      <left/>
      <right/>
      <top/>
      <bottom/>
      <diagonal/>
    </border>
    <border>
      <left/>
      <right/>
      <top style="medium">
        <color theme="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diagonal/>
    </border>
    <border>
      <left style="hair">
        <color auto="1"/>
      </left>
      <right style="thin">
        <color auto="1"/>
      </right>
      <top/>
      <bottom style="thin">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right style="hair">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hair">
        <color auto="1"/>
      </bottom>
      <diagonal/>
    </border>
    <border>
      <left style="hair">
        <color auto="1"/>
      </left>
      <right/>
      <top style="thin">
        <color auto="1"/>
      </top>
      <bottom/>
      <diagonal/>
    </border>
    <border>
      <left style="hair">
        <color auto="1"/>
      </left>
      <right style="thin">
        <color auto="1"/>
      </right>
      <top style="thin">
        <color auto="1"/>
      </top>
      <bottom style="thin">
        <color auto="1"/>
      </bottom>
      <diagonal/>
    </border>
    <border>
      <left style="double">
        <color theme="1" tint="0.24994659260841701"/>
      </left>
      <right/>
      <top style="double">
        <color theme="1" tint="0.24994659260841701"/>
      </top>
      <bottom/>
      <diagonal/>
    </border>
    <border>
      <left/>
      <right/>
      <top style="double">
        <color theme="1" tint="0.24994659260841701"/>
      </top>
      <bottom/>
      <diagonal/>
    </border>
    <border>
      <left style="double">
        <color theme="1" tint="0.24994659260841701"/>
      </left>
      <right/>
      <top/>
      <bottom/>
      <diagonal/>
    </border>
    <border>
      <left style="double">
        <color theme="1" tint="0.24994659260841701"/>
      </left>
      <right/>
      <top/>
      <bottom style="double">
        <color theme="1" tint="0.24994659260841701"/>
      </bottom>
      <diagonal/>
    </border>
    <border>
      <left/>
      <right/>
      <top/>
      <bottom style="double">
        <color theme="1" tint="0.24994659260841701"/>
      </bottom>
      <diagonal/>
    </border>
    <border>
      <left/>
      <right style="double">
        <color theme="1" tint="0.24994659260841701"/>
      </right>
      <top style="double">
        <color theme="1" tint="0.24994659260841701"/>
      </top>
      <bottom/>
      <diagonal/>
    </border>
    <border>
      <left/>
      <right style="double">
        <color theme="1" tint="0.24994659260841701"/>
      </right>
      <top/>
      <bottom style="double">
        <color theme="1" tint="0.24994659260841701"/>
      </bottom>
      <diagonal/>
    </border>
    <border>
      <left style="hair">
        <color auto="1"/>
      </left>
      <right/>
      <top/>
      <bottom style="thin">
        <color indexed="64"/>
      </bottom>
      <diagonal/>
    </border>
    <border>
      <left/>
      <right style="double">
        <color theme="1" tint="0.24994659260841701"/>
      </right>
      <top/>
      <bottom/>
      <diagonal/>
    </border>
    <border>
      <left style="thick">
        <color theme="0"/>
      </left>
      <right/>
      <top/>
      <bottom/>
      <diagonal/>
    </border>
    <border>
      <left style="thick">
        <color theme="0"/>
      </left>
      <right style="thick">
        <color theme="0"/>
      </right>
      <top/>
      <bottom/>
      <diagonal/>
    </border>
    <border>
      <left/>
      <right style="thick">
        <color theme="0"/>
      </right>
      <top/>
      <bottom/>
      <diagonal/>
    </border>
    <border>
      <left/>
      <right style="dashed">
        <color theme="0" tint="-4.9989318521683403E-2"/>
      </right>
      <top/>
      <bottom/>
      <diagonal/>
    </border>
    <border>
      <left style="thick">
        <color theme="0"/>
      </left>
      <right style="dashed">
        <color theme="0" tint="-4.9989318521683403E-2"/>
      </right>
      <top/>
      <bottom/>
      <diagonal/>
    </border>
    <border>
      <left style="dashed">
        <color theme="0" tint="-4.9989318521683403E-2"/>
      </left>
      <right/>
      <top/>
      <bottom/>
      <diagonal/>
    </border>
    <border>
      <left/>
      <right style="thick">
        <color theme="0" tint="-4.9989318521683403E-2"/>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right style="double">
        <color rgb="FFFFC000"/>
      </right>
      <top style="thin">
        <color auto="1"/>
      </top>
      <bottom style="thin">
        <color auto="1"/>
      </bottom>
      <diagonal/>
    </border>
    <border>
      <left style="thick">
        <color rgb="FFFFC000"/>
      </left>
      <right/>
      <top/>
      <bottom/>
      <diagonal/>
    </border>
    <border>
      <left style="thick">
        <color rgb="FFFFC000"/>
      </left>
      <right style="thin">
        <color auto="1"/>
      </right>
      <top style="thin">
        <color auto="1"/>
      </top>
      <bottom style="thin">
        <color auto="1"/>
      </bottom>
      <diagonal/>
    </border>
    <border>
      <left/>
      <right style="thick">
        <color rgb="FFFFC000"/>
      </right>
      <top/>
      <bottom/>
      <diagonal/>
    </border>
    <border>
      <left/>
      <right style="thick">
        <color rgb="FFFFC000"/>
      </right>
      <top style="thin">
        <color auto="1"/>
      </top>
      <bottom style="thin">
        <color auto="1"/>
      </bottom>
      <diagonal/>
    </border>
    <border>
      <left style="thin">
        <color auto="1"/>
      </left>
      <right style="thick">
        <color rgb="FFFFC000"/>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indexed="64"/>
      </bottom>
      <diagonal/>
    </border>
    <border>
      <left style="thin">
        <color auto="1"/>
      </left>
      <right style="medium">
        <color auto="1"/>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24">
    <xf numFmtId="0" fontId="0" fillId="0" borderId="0" xfId="0">
      <alignment vertical="center"/>
    </xf>
    <xf numFmtId="0" fontId="0" fillId="0" borderId="0" xfId="0" applyAlignment="1">
      <alignment horizontal="left" vertical="center"/>
    </xf>
    <xf numFmtId="0" fontId="7" fillId="0" borderId="0" xfId="0" applyFont="1">
      <alignment vertical="center"/>
    </xf>
    <xf numFmtId="0" fontId="0" fillId="2" borderId="5" xfId="0" applyFill="1" applyBorder="1">
      <alignment vertical="center"/>
    </xf>
    <xf numFmtId="0" fontId="6" fillId="0" borderId="0" xfId="0" applyFont="1">
      <alignment vertical="center"/>
    </xf>
    <xf numFmtId="0" fontId="7" fillId="0" borderId="4" xfId="0" applyFont="1" applyBorder="1">
      <alignment vertical="center"/>
    </xf>
    <xf numFmtId="9" fontId="7" fillId="0" borderId="4" xfId="0" applyNumberFormat="1" applyFont="1" applyBorder="1">
      <alignment vertical="center"/>
    </xf>
    <xf numFmtId="9" fontId="6" fillId="0" borderId="4" xfId="0" applyNumberFormat="1" applyFont="1" applyBorder="1">
      <alignment vertical="center"/>
    </xf>
    <xf numFmtId="0" fontId="0" fillId="3" borderId="5" xfId="0" applyFill="1" applyBorder="1">
      <alignment vertical="center"/>
    </xf>
    <xf numFmtId="0" fontId="7" fillId="4" borderId="5" xfId="0" applyFont="1" applyFill="1" applyBorder="1">
      <alignment vertical="center"/>
    </xf>
    <xf numFmtId="0" fontId="7" fillId="0" borderId="3" xfId="0" applyFont="1" applyBorder="1" applyAlignment="1">
      <alignment horizontal="right" vertical="center"/>
    </xf>
    <xf numFmtId="0" fontId="7" fillId="0" borderId="3" xfId="0" applyFont="1" applyBorder="1">
      <alignment vertical="center"/>
    </xf>
    <xf numFmtId="0" fontId="0" fillId="0" borderId="22" xfId="0" applyBorder="1" applyAlignment="1">
      <alignment horizontal="right" vertical="center"/>
    </xf>
    <xf numFmtId="0" fontId="0" fillId="0" borderId="26" xfId="0" applyBorder="1" applyAlignment="1">
      <alignment horizontal="left" vertical="center"/>
    </xf>
    <xf numFmtId="0" fontId="11" fillId="0" borderId="0" xfId="0" applyFont="1">
      <alignmen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xf>
    <xf numFmtId="0" fontId="7" fillId="0" borderId="14" xfId="0" applyFont="1" applyBorder="1">
      <alignment vertical="center"/>
    </xf>
    <xf numFmtId="0" fontId="10" fillId="0" borderId="0" xfId="0" applyFont="1">
      <alignment vertical="center"/>
    </xf>
    <xf numFmtId="0" fontId="0" fillId="0" borderId="14" xfId="0" applyBorder="1">
      <alignment vertical="center"/>
    </xf>
    <xf numFmtId="0" fontId="14" fillId="0" borderId="0" xfId="0" applyFont="1" applyAlignment="1">
      <alignment horizontal="left" vertical="center"/>
    </xf>
    <xf numFmtId="9" fontId="7" fillId="0" borderId="2" xfId="0" applyNumberFormat="1" applyFont="1" applyBorder="1">
      <alignment vertical="center"/>
    </xf>
    <xf numFmtId="9" fontId="7" fillId="0" borderId="3" xfId="0" applyNumberFormat="1" applyFont="1" applyBorder="1" applyAlignment="1">
      <alignment horizontal="right" vertical="center"/>
    </xf>
    <xf numFmtId="0" fontId="14" fillId="0" borderId="0" xfId="0" applyFont="1">
      <alignment vertical="center"/>
    </xf>
    <xf numFmtId="0" fontId="19" fillId="0" borderId="0" xfId="0" applyFont="1" applyAlignment="1">
      <alignment horizontal="left" vertical="center"/>
    </xf>
    <xf numFmtId="0" fontId="19" fillId="0" borderId="0" xfId="0" applyFont="1">
      <alignment vertical="center"/>
    </xf>
    <xf numFmtId="0" fontId="20" fillId="0" borderId="0" xfId="0" applyFont="1" applyProtection="1">
      <alignment vertical="center"/>
      <protection locked="0"/>
    </xf>
    <xf numFmtId="0" fontId="20" fillId="0" borderId="0" xfId="0" applyFont="1" applyAlignment="1" applyProtection="1">
      <alignment horizontal="center" vertical="center"/>
      <protection locked="0"/>
    </xf>
    <xf numFmtId="0" fontId="17" fillId="0" borderId="0" xfId="0" applyFont="1">
      <alignment vertical="center"/>
    </xf>
    <xf numFmtId="0" fontId="0" fillId="5" borderId="5" xfId="0" applyFill="1" applyBorder="1">
      <alignment vertical="center"/>
    </xf>
    <xf numFmtId="0" fontId="18" fillId="0" borderId="0" xfId="0" applyFont="1">
      <alignment vertical="center"/>
    </xf>
    <xf numFmtId="0" fontId="6" fillId="0" borderId="14" xfId="0" applyFont="1" applyBorder="1">
      <alignment vertical="center"/>
    </xf>
    <xf numFmtId="0" fontId="18" fillId="0" borderId="0" xfId="0" applyFont="1" applyAlignment="1">
      <alignment vertical="top" wrapText="1"/>
    </xf>
    <xf numFmtId="0" fontId="26" fillId="0" borderId="0" xfId="0" applyFont="1">
      <alignment vertical="center"/>
    </xf>
    <xf numFmtId="0" fontId="27" fillId="0" borderId="0" xfId="0" applyFont="1">
      <alignment vertical="center"/>
    </xf>
    <xf numFmtId="0" fontId="1" fillId="0" borderId="0" xfId="0" applyFont="1" applyProtection="1">
      <alignment vertical="center"/>
      <protection locked="0"/>
    </xf>
    <xf numFmtId="0" fontId="8" fillId="0" borderId="0" xfId="0" applyFont="1">
      <alignment vertical="center"/>
    </xf>
    <xf numFmtId="0" fontId="29" fillId="0" borderId="0" xfId="0" applyFont="1">
      <alignment vertical="center"/>
    </xf>
    <xf numFmtId="0" fontId="8" fillId="0" borderId="3" xfId="0" applyFont="1" applyBorder="1">
      <alignment vertical="center"/>
    </xf>
    <xf numFmtId="0" fontId="20" fillId="0" borderId="0" xfId="0" applyFont="1">
      <alignment vertical="center"/>
    </xf>
    <xf numFmtId="0" fontId="6" fillId="0" borderId="13" xfId="0" applyFont="1" applyBorder="1">
      <alignment vertical="center"/>
    </xf>
    <xf numFmtId="0" fontId="7" fillId="0" borderId="0" xfId="0" applyFont="1" applyAlignment="1">
      <alignment horizontal="right" vertical="center"/>
    </xf>
    <xf numFmtId="0" fontId="8" fillId="0" borderId="0" xfId="0" applyFont="1" applyAlignment="1">
      <alignment vertical="top" wrapText="1"/>
    </xf>
    <xf numFmtId="0" fontId="7" fillId="0" borderId="0" xfId="0" applyFont="1" applyAlignment="1">
      <alignment horizontal="left" vertical="top"/>
    </xf>
    <xf numFmtId="0" fontId="18" fillId="0" borderId="0" xfId="0" applyFont="1" applyAlignment="1">
      <alignment horizontal="left" vertical="top"/>
    </xf>
    <xf numFmtId="0" fontId="19" fillId="0" borderId="0" xfId="0" applyFont="1" applyAlignment="1">
      <alignment horizontal="center" vertical="center" shrinkToFit="1"/>
    </xf>
    <xf numFmtId="49" fontId="7" fillId="0" borderId="0" xfId="0" applyNumberFormat="1" applyFont="1" applyAlignment="1">
      <alignment horizontal="center"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19" fillId="0" borderId="0" xfId="0" applyFont="1" applyAlignment="1" applyProtection="1">
      <alignment horizontal="center" vertical="center" shrinkToFit="1"/>
      <protection locked="0"/>
    </xf>
    <xf numFmtId="0" fontId="18" fillId="0" borderId="0" xfId="0" applyFont="1" applyAlignment="1">
      <alignment horizontal="left" vertical="center"/>
    </xf>
    <xf numFmtId="0" fontId="0" fillId="0" borderId="3" xfId="0" applyBorder="1">
      <alignment vertical="center"/>
    </xf>
    <xf numFmtId="0" fontId="18" fillId="0" borderId="0" xfId="0" applyFont="1" applyAlignment="1">
      <alignment horizontal="center" vertical="center" shrinkToFi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2" xfId="0" applyFont="1" applyBorder="1">
      <alignment vertical="center"/>
    </xf>
    <xf numFmtId="0" fontId="4" fillId="0" borderId="0" xfId="1" applyAlignment="1" applyProtection="1">
      <alignment horizontal="left" vertical="center"/>
      <protection locked="0"/>
    </xf>
    <xf numFmtId="177" fontId="6" fillId="0" borderId="0" xfId="0" applyNumberFormat="1" applyFont="1" applyAlignment="1">
      <alignment horizontal="center" vertical="center"/>
    </xf>
    <xf numFmtId="0" fontId="36" fillId="0" borderId="0" xfId="0" applyFont="1" applyAlignment="1">
      <alignment horizontal="left" vertical="center" wrapText="1"/>
    </xf>
    <xf numFmtId="0" fontId="0" fillId="0" borderId="0" xfId="0" applyAlignment="1">
      <alignment horizontal="right" vertical="center"/>
    </xf>
    <xf numFmtId="0" fontId="12" fillId="0" borderId="0" xfId="0" applyFont="1" applyAlignment="1">
      <alignment vertical="top" wrapText="1"/>
    </xf>
    <xf numFmtId="0" fontId="8" fillId="0" borderId="0" xfId="0" applyFont="1" applyAlignment="1">
      <alignment vertical="center" wrapText="1"/>
    </xf>
    <xf numFmtId="0" fontId="12" fillId="0" borderId="0" xfId="0" applyFont="1" applyAlignment="1">
      <alignment vertical="top"/>
    </xf>
    <xf numFmtId="0" fontId="6" fillId="0" borderId="8" xfId="0" applyFont="1" applyBorder="1">
      <alignment vertical="center"/>
    </xf>
    <xf numFmtId="0" fontId="6" fillId="0" borderId="9" xfId="0" applyFont="1" applyBorder="1">
      <alignment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0" fillId="0" borderId="4" xfId="0" applyBorder="1">
      <alignment vertical="center"/>
    </xf>
    <xf numFmtId="0" fontId="0" fillId="8" borderId="0" xfId="0" applyFill="1">
      <alignment vertical="center"/>
    </xf>
    <xf numFmtId="0" fontId="35" fillId="8" borderId="0" xfId="0" applyFont="1" applyFill="1">
      <alignment vertical="center"/>
    </xf>
    <xf numFmtId="0" fontId="35" fillId="11" borderId="0" xfId="0" applyFont="1" applyFill="1">
      <alignment vertical="center"/>
    </xf>
    <xf numFmtId="0" fontId="1" fillId="11" borderId="0" xfId="0" applyFont="1" applyFill="1">
      <alignment vertical="center"/>
    </xf>
    <xf numFmtId="0" fontId="41" fillId="8" borderId="0" xfId="0" applyFont="1" applyFill="1">
      <alignment vertical="center"/>
    </xf>
    <xf numFmtId="0" fontId="41" fillId="11" borderId="0" xfId="0" applyFont="1" applyFill="1">
      <alignment vertical="center"/>
    </xf>
    <xf numFmtId="0" fontId="7" fillId="2" borderId="8"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177" fontId="27" fillId="0" borderId="16" xfId="0" applyNumberFormat="1" applyFont="1" applyBorder="1" applyAlignment="1">
      <alignment horizontal="center" vertical="center"/>
    </xf>
    <xf numFmtId="0" fontId="7" fillId="0" borderId="14" xfId="0" applyFont="1" applyBorder="1" applyAlignment="1">
      <alignment horizontal="center" vertical="center"/>
    </xf>
    <xf numFmtId="177" fontId="27" fillId="0" borderId="17" xfId="0" applyNumberFormat="1" applyFont="1" applyBorder="1" applyAlignment="1">
      <alignment horizontal="center" vertical="center"/>
    </xf>
    <xf numFmtId="0" fontId="0" fillId="11" borderId="0" xfId="0" applyFill="1">
      <alignment vertical="center"/>
    </xf>
    <xf numFmtId="0" fontId="7" fillId="2"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47" fillId="0" borderId="0" xfId="0" applyFont="1">
      <alignment vertical="center"/>
    </xf>
    <xf numFmtId="0" fontId="7" fillId="0" borderId="9" xfId="0" applyFont="1" applyBorder="1" applyAlignment="1">
      <alignment horizontal="center" vertical="center"/>
    </xf>
    <xf numFmtId="0" fontId="7" fillId="0" borderId="4" xfId="0" applyFont="1" applyBorder="1" applyAlignment="1">
      <alignment horizontal="lef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0" fillId="2" borderId="2" xfId="0" applyFill="1" applyBorder="1">
      <alignment vertical="center"/>
    </xf>
    <xf numFmtId="0" fontId="0" fillId="2" borderId="3" xfId="0" applyFill="1" applyBorder="1">
      <alignment vertical="center"/>
    </xf>
    <xf numFmtId="0" fontId="47" fillId="0" borderId="0" xfId="0" applyFont="1" applyAlignment="1" applyProtection="1">
      <alignment horizontal="center" vertical="center" shrinkToFit="1"/>
      <protection locked="0"/>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left" vertical="center"/>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2" xfId="0" applyFont="1" applyFill="1" applyBorder="1" applyAlignment="1">
      <alignment horizontal="left" vertical="center"/>
    </xf>
    <xf numFmtId="182" fontId="7" fillId="0" borderId="0" xfId="0" applyNumberFormat="1" applyFont="1" applyAlignment="1" applyProtection="1">
      <alignment horizontal="center" vertical="center"/>
      <protection locked="0"/>
    </xf>
    <xf numFmtId="178" fontId="7" fillId="0" borderId="0" xfId="0" applyNumberFormat="1" applyFont="1" applyAlignment="1">
      <alignment horizontal="center" vertical="center"/>
    </xf>
    <xf numFmtId="177" fontId="27" fillId="0" borderId="32" xfId="0" applyNumberFormat="1" applyFont="1" applyBorder="1" applyAlignment="1">
      <alignment horizontal="center" vertical="center"/>
    </xf>
    <xf numFmtId="179" fontId="7" fillId="0" borderId="0" xfId="0" applyNumberFormat="1" applyFont="1" applyAlignment="1" applyProtection="1">
      <alignment horizontal="center" vertical="center"/>
      <protection locked="0"/>
    </xf>
    <xf numFmtId="0" fontId="6" fillId="0" borderId="2" xfId="0" applyFont="1" applyBorder="1">
      <alignment vertical="center"/>
    </xf>
    <xf numFmtId="0" fontId="48" fillId="0" borderId="0" xfId="0" applyFont="1">
      <alignment vertical="center"/>
    </xf>
    <xf numFmtId="0" fontId="40" fillId="0" borderId="0" xfId="0" applyFont="1" applyAlignment="1">
      <alignment horizontal="left" vertical="center"/>
    </xf>
    <xf numFmtId="0" fontId="40" fillId="0" borderId="0" xfId="0" applyFont="1" applyAlignment="1">
      <alignment horizontal="left" vertical="center" wrapText="1"/>
    </xf>
    <xf numFmtId="0" fontId="27" fillId="0" borderId="0" xfId="0" applyFont="1" applyAlignment="1">
      <alignment horizontal="left" vertical="center"/>
    </xf>
    <xf numFmtId="0" fontId="27" fillId="0" borderId="14" xfId="0" applyFont="1" applyBorder="1">
      <alignment vertical="center"/>
    </xf>
    <xf numFmtId="179" fontId="27" fillId="0" borderId="32" xfId="0" applyNumberFormat="1" applyFont="1" applyBorder="1">
      <alignment vertical="center"/>
    </xf>
    <xf numFmtId="0" fontId="27" fillId="0" borderId="2" xfId="0" applyFont="1" applyBorder="1" applyAlignment="1">
      <alignment horizontal="left" vertical="center"/>
    </xf>
    <xf numFmtId="0" fontId="27" fillId="0" borderId="3" xfId="0" applyFont="1" applyBorder="1" applyAlignment="1">
      <alignment horizontal="left" vertical="center" indent="1"/>
    </xf>
    <xf numFmtId="0" fontId="27" fillId="0" borderId="3" xfId="0" applyFont="1" applyBorder="1">
      <alignment vertical="center"/>
    </xf>
    <xf numFmtId="0" fontId="27" fillId="0" borderId="4" xfId="0" applyFont="1" applyBorder="1">
      <alignment vertical="center"/>
    </xf>
    <xf numFmtId="0" fontId="27" fillId="0" borderId="22" xfId="0" applyFont="1" applyBorder="1" applyAlignment="1">
      <alignment horizontal="right" vertical="center"/>
    </xf>
    <xf numFmtId="0" fontId="27" fillId="0" borderId="26" xfId="0" applyFont="1" applyBorder="1" applyAlignment="1">
      <alignment horizontal="left" vertical="center"/>
    </xf>
    <xf numFmtId="0" fontId="43" fillId="0" borderId="0" xfId="0" applyFont="1" applyAlignment="1">
      <alignment horizontal="center" vertical="center" wrapText="1"/>
    </xf>
    <xf numFmtId="0" fontId="7" fillId="0" borderId="32" xfId="0" applyFont="1" applyBorder="1">
      <alignment vertical="center"/>
    </xf>
    <xf numFmtId="179" fontId="27" fillId="0" borderId="0" xfId="0" applyNumberFormat="1" applyFont="1">
      <alignment vertical="center"/>
    </xf>
    <xf numFmtId="0" fontId="28" fillId="0" borderId="0" xfId="0" applyFont="1" applyAlignment="1">
      <alignment vertical="top" wrapText="1"/>
    </xf>
    <xf numFmtId="0" fontId="44" fillId="0" borderId="0" xfId="0" applyFont="1" applyAlignment="1">
      <alignment horizontal="center" vertical="center"/>
    </xf>
    <xf numFmtId="0" fontId="0" fillId="0" borderId="13" xfId="0" applyBorder="1">
      <alignment vertical="center"/>
    </xf>
    <xf numFmtId="0" fontId="0" fillId="0" borderId="8" xfId="0" applyBorder="1">
      <alignment vertical="center"/>
    </xf>
    <xf numFmtId="0" fontId="0" fillId="0" borderId="2" xfId="0" applyBorder="1">
      <alignment vertical="center"/>
    </xf>
    <xf numFmtId="0" fontId="26" fillId="0" borderId="2" xfId="0" applyFont="1" applyBorder="1">
      <alignment vertical="center"/>
    </xf>
    <xf numFmtId="0" fontId="36" fillId="0" borderId="0" xfId="0" applyFont="1" applyAlignment="1">
      <alignment vertical="center" wrapText="1"/>
    </xf>
    <xf numFmtId="0" fontId="22" fillId="0" borderId="0" xfId="0" applyFont="1" applyAlignment="1">
      <alignment horizontal="left" vertical="center"/>
    </xf>
    <xf numFmtId="0" fontId="27" fillId="0" borderId="0" xfId="0" applyFont="1" applyAlignment="1">
      <alignment vertical="center" wrapText="1"/>
    </xf>
    <xf numFmtId="0" fontId="27" fillId="0" borderId="1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9" xfId="0" applyFont="1" applyBorder="1">
      <alignment vertical="center"/>
    </xf>
    <xf numFmtId="0" fontId="27" fillId="0" borderId="10" xfId="0" applyFont="1" applyBorder="1">
      <alignment vertical="center"/>
    </xf>
    <xf numFmtId="0" fontId="27" fillId="0" borderId="13" xfId="0" applyFont="1" applyBorder="1">
      <alignment vertical="center"/>
    </xf>
    <xf numFmtId="0" fontId="27" fillId="0" borderId="15" xfId="0" applyFont="1" applyBorder="1">
      <alignment vertical="center"/>
    </xf>
    <xf numFmtId="0" fontId="8" fillId="0" borderId="2" xfId="0" applyFont="1" applyBorder="1">
      <alignment vertical="center"/>
    </xf>
    <xf numFmtId="0" fontId="8" fillId="2" borderId="2" xfId="0" applyFont="1" applyFill="1" applyBorder="1">
      <alignment vertical="center"/>
    </xf>
    <xf numFmtId="0" fontId="8" fillId="2" borderId="3" xfId="0" applyFont="1" applyFill="1" applyBorder="1">
      <alignment vertical="center"/>
    </xf>
    <xf numFmtId="0" fontId="0" fillId="2" borderId="4" xfId="0" applyFill="1" applyBorder="1">
      <alignment vertical="center"/>
    </xf>
    <xf numFmtId="0" fontId="6" fillId="0" borderId="3" xfId="0" applyFont="1" applyBorder="1">
      <alignment vertical="center"/>
    </xf>
    <xf numFmtId="0" fontId="52" fillId="0" borderId="0" xfId="0" applyFont="1">
      <alignment vertical="center"/>
    </xf>
    <xf numFmtId="184" fontId="7" fillId="0" borderId="0" xfId="0" applyNumberFormat="1" applyFont="1" applyAlignment="1">
      <alignment horizontal="center" vertical="center"/>
    </xf>
    <xf numFmtId="183" fontId="7" fillId="0" borderId="0" xfId="0" applyNumberFormat="1" applyFont="1" applyAlignment="1" applyProtection="1">
      <alignment horizontal="center" vertical="center"/>
      <protection locked="0"/>
    </xf>
    <xf numFmtId="0" fontId="6" fillId="0" borderId="9" xfId="0" applyFont="1" applyBorder="1" applyAlignment="1">
      <alignment horizontal="center" vertical="center"/>
    </xf>
    <xf numFmtId="183" fontId="7" fillId="0" borderId="9" xfId="0" applyNumberFormat="1" applyFont="1" applyBorder="1" applyAlignment="1" applyProtection="1">
      <alignment horizontal="center" vertical="center"/>
      <protection locked="0"/>
    </xf>
    <xf numFmtId="183" fontId="7" fillId="0" borderId="10" xfId="0" applyNumberFormat="1" applyFont="1" applyBorder="1" applyAlignment="1" applyProtection="1">
      <alignment horizontal="center" vertical="center"/>
      <protection locked="0"/>
    </xf>
    <xf numFmtId="184" fontId="27" fillId="0" borderId="9" xfId="0" applyNumberFormat="1" applyFont="1" applyBorder="1" applyAlignment="1">
      <alignment horizontal="center" vertical="center"/>
    </xf>
    <xf numFmtId="183" fontId="27" fillId="0" borderId="9" xfId="0" applyNumberFormat="1" applyFont="1" applyBorder="1" applyAlignment="1" applyProtection="1">
      <alignment horizontal="center" vertical="center"/>
      <protection locked="0"/>
    </xf>
    <xf numFmtId="0" fontId="27" fillId="0" borderId="8" xfId="0" applyFont="1" applyBorder="1">
      <alignment vertical="center"/>
    </xf>
    <xf numFmtId="0" fontId="3" fillId="0" borderId="0" xfId="0" applyFont="1" applyAlignment="1">
      <alignment vertical="center" wrapText="1"/>
    </xf>
    <xf numFmtId="0" fontId="44" fillId="0" borderId="0" xfId="0" applyFont="1">
      <alignment vertical="center"/>
    </xf>
    <xf numFmtId="0" fontId="5" fillId="0" borderId="0" xfId="0" applyFont="1" applyAlignment="1">
      <alignment horizontal="left" vertical="center"/>
    </xf>
    <xf numFmtId="0" fontId="3" fillId="0" borderId="1" xfId="0" applyFont="1" applyBorder="1" applyAlignment="1">
      <alignment vertical="center" wrapText="1"/>
    </xf>
    <xf numFmtId="0" fontId="6" fillId="0" borderId="0" xfId="0" applyFont="1" applyAlignment="1">
      <alignment horizontal="center" vertical="center"/>
    </xf>
    <xf numFmtId="0" fontId="16" fillId="0" borderId="0" xfId="0" applyFont="1">
      <alignment vertical="center"/>
    </xf>
    <xf numFmtId="0" fontId="25" fillId="0" borderId="0" xfId="0" applyFont="1">
      <alignment vertical="center"/>
    </xf>
    <xf numFmtId="0" fontId="16" fillId="0" borderId="0" xfId="0" applyFont="1" applyAlignment="1">
      <alignment vertical="center" wrapText="1"/>
    </xf>
    <xf numFmtId="0" fontId="50" fillId="0" borderId="0" xfId="0" applyFont="1">
      <alignment vertical="center"/>
    </xf>
    <xf numFmtId="0" fontId="26" fillId="0" borderId="3" xfId="0" applyFont="1" applyBorder="1" applyAlignment="1">
      <alignment vertical="center" wrapText="1"/>
    </xf>
    <xf numFmtId="0" fontId="37" fillId="0" borderId="3" xfId="0" applyFont="1" applyBorder="1">
      <alignment vertical="center"/>
    </xf>
    <xf numFmtId="0" fontId="37" fillId="0" borderId="4" xfId="0" applyFont="1" applyBorder="1">
      <alignment vertical="center"/>
    </xf>
    <xf numFmtId="0" fontId="8" fillId="0" borderId="0" xfId="0" applyFont="1" applyAlignment="1">
      <alignment horizontal="left" vertical="top"/>
    </xf>
    <xf numFmtId="49" fontId="23" fillId="0" borderId="12" xfId="0" applyNumberFormat="1" applyFont="1" applyBorder="1" applyAlignment="1" applyProtection="1">
      <alignment vertical="top" wrapText="1"/>
      <protection locked="0"/>
    </xf>
    <xf numFmtId="184" fontId="27" fillId="0" borderId="3" xfId="0" applyNumberFormat="1" applyFont="1" applyBorder="1" applyAlignment="1">
      <alignment horizontal="center" vertical="center"/>
    </xf>
    <xf numFmtId="183" fontId="27" fillId="0" borderId="3" xfId="0" applyNumberFormat="1" applyFont="1" applyBorder="1" applyAlignment="1" applyProtection="1">
      <alignment horizontal="center" vertical="center"/>
      <protection locked="0"/>
    </xf>
    <xf numFmtId="183" fontId="27" fillId="0" borderId="4" xfId="0" applyNumberFormat="1" applyFont="1" applyBorder="1" applyAlignment="1" applyProtection="1">
      <alignment horizontal="center" vertical="center"/>
      <protection locked="0"/>
    </xf>
    <xf numFmtId="0" fontId="57" fillId="0" borderId="0" xfId="0" applyFont="1">
      <alignment vertical="center"/>
    </xf>
    <xf numFmtId="0" fontId="37" fillId="0" borderId="0" xfId="0" applyFo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5" xfId="0" applyFont="1" applyBorder="1">
      <alignment vertical="center"/>
    </xf>
    <xf numFmtId="0" fontId="7" fillId="0" borderId="5" xfId="0" applyFont="1" applyBorder="1" applyAlignment="1">
      <alignment vertical="center" wrapText="1"/>
    </xf>
    <xf numFmtId="0" fontId="7" fillId="20" borderId="5" xfId="0" applyFont="1" applyFill="1" applyBorder="1">
      <alignment vertical="center"/>
    </xf>
    <xf numFmtId="0" fontId="7" fillId="0" borderId="78" xfId="0" applyFont="1" applyBorder="1">
      <alignment vertical="center"/>
    </xf>
    <xf numFmtId="0" fontId="7" fillId="0" borderId="79" xfId="0" applyFont="1" applyBorder="1" applyAlignment="1">
      <alignment horizontal="center" vertical="center"/>
    </xf>
    <xf numFmtId="0" fontId="7" fillId="0" borderId="28" xfId="0" applyFont="1" applyBorder="1" applyAlignment="1">
      <alignment horizontal="center" vertical="center" wrapText="1"/>
    </xf>
    <xf numFmtId="49" fontId="6" fillId="0" borderId="0" xfId="0" applyNumberFormat="1" applyFont="1">
      <alignment vertical="center"/>
    </xf>
    <xf numFmtId="0" fontId="7" fillId="0" borderId="5" xfId="0" applyFont="1" applyBorder="1" applyAlignment="1">
      <alignment vertical="top" wrapText="1"/>
    </xf>
    <xf numFmtId="0" fontId="7" fillId="0" borderId="5" xfId="0" applyFont="1" applyBorder="1" applyAlignment="1">
      <alignment horizontal="center" vertical="top" wrapText="1"/>
    </xf>
    <xf numFmtId="0" fontId="7" fillId="0" borderId="2" xfId="0" applyFont="1" applyBorder="1" applyAlignment="1">
      <alignment vertical="center" wrapText="1"/>
    </xf>
    <xf numFmtId="0" fontId="7" fillId="0" borderId="4" xfId="0" applyFont="1" applyBorder="1" applyAlignment="1">
      <alignment horizontal="left" vertical="center" wrapText="1"/>
    </xf>
    <xf numFmtId="49" fontId="8" fillId="0" borderId="0" xfId="0" applyNumberFormat="1" applyFont="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center" vertical="center" shrinkToFit="1"/>
    </xf>
    <xf numFmtId="0" fontId="7" fillId="20" borderId="4" xfId="0" applyFont="1" applyFill="1" applyBorder="1" applyAlignment="1">
      <alignment horizontal="center" vertical="center"/>
    </xf>
    <xf numFmtId="0" fontId="7" fillId="0" borderId="80" xfId="0" applyFont="1" applyBorder="1">
      <alignment vertical="center"/>
    </xf>
    <xf numFmtId="0" fontId="7" fillId="0" borderId="28" xfId="0" applyFont="1" applyBorder="1" applyAlignment="1">
      <alignment horizontal="center" vertical="center"/>
    </xf>
    <xf numFmtId="49" fontId="7" fillId="20" borderId="5" xfId="0" applyNumberFormat="1" applyFont="1" applyFill="1" applyBorder="1">
      <alignment vertical="center"/>
    </xf>
    <xf numFmtId="0" fontId="26" fillId="2" borderId="2" xfId="0" applyFont="1" applyFill="1" applyBorder="1" applyAlignment="1" applyProtection="1">
      <alignment vertical="center" wrapText="1"/>
      <protection locked="0"/>
    </xf>
    <xf numFmtId="0" fontId="26" fillId="2" borderId="3" xfId="0" applyFont="1" applyFill="1" applyBorder="1" applyAlignment="1" applyProtection="1">
      <alignment vertical="center" wrapText="1"/>
      <protection locked="0"/>
    </xf>
    <xf numFmtId="0" fontId="6" fillId="2" borderId="2" xfId="0" applyFont="1" applyFill="1" applyBorder="1" applyProtection="1">
      <alignment vertical="center"/>
      <protection locked="0"/>
    </xf>
    <xf numFmtId="0" fontId="6" fillId="2" borderId="3" xfId="0" applyFont="1" applyFill="1" applyBorder="1" applyProtection="1">
      <alignment vertical="center"/>
      <protection locked="0"/>
    </xf>
    <xf numFmtId="0" fontId="7" fillId="0" borderId="5" xfId="0" applyFont="1" applyBorder="1" applyAlignment="1">
      <alignment horizontal="left" vertical="center" wrapText="1"/>
    </xf>
    <xf numFmtId="0" fontId="7" fillId="0" borderId="2" xfId="0" applyFont="1" applyBorder="1" applyAlignment="1">
      <alignment horizontal="center" vertical="center" wrapText="1"/>
    </xf>
    <xf numFmtId="0" fontId="7" fillId="20" borderId="5" xfId="0" applyFont="1" applyFill="1" applyBorder="1" applyAlignment="1">
      <alignment horizontal="center" vertical="center"/>
    </xf>
    <xf numFmtId="0" fontId="7" fillId="0" borderId="2" xfId="0" applyFont="1" applyBorder="1" applyAlignment="1">
      <alignment vertical="top" wrapText="1"/>
    </xf>
    <xf numFmtId="176" fontId="7" fillId="20" borderId="5" xfId="0" applyNumberFormat="1" applyFont="1" applyFill="1" applyBorder="1">
      <alignment vertical="center"/>
    </xf>
    <xf numFmtId="0" fontId="7" fillId="21" borderId="0" xfId="0" applyFont="1" applyFill="1">
      <alignment vertical="center"/>
    </xf>
    <xf numFmtId="0" fontId="38" fillId="0" borderId="3" xfId="0" applyFont="1" applyBorder="1" applyAlignment="1">
      <alignment horizontal="center" vertical="center"/>
    </xf>
    <xf numFmtId="9" fontId="27" fillId="0" borderId="3" xfId="0" applyNumberFormat="1" applyFont="1" applyBorder="1" applyAlignment="1">
      <alignment horizontal="center" vertical="center"/>
    </xf>
    <xf numFmtId="0" fontId="27" fillId="0" borderId="14" xfId="0" applyFont="1" applyBorder="1" applyAlignment="1">
      <alignment horizontal="left" vertical="center" wrapText="1"/>
    </xf>
    <xf numFmtId="0" fontId="6" fillId="0" borderId="5" xfId="0" applyFont="1" applyBorder="1" applyAlignment="1">
      <alignment horizontal="center" vertical="center"/>
    </xf>
    <xf numFmtId="0" fontId="27" fillId="0" borderId="3" xfId="0" applyFont="1" applyBorder="1" applyAlignment="1">
      <alignment horizontal="left" vertical="center"/>
    </xf>
    <xf numFmtId="0" fontId="27" fillId="0" borderId="9" xfId="0" applyFont="1" applyBorder="1" applyAlignment="1">
      <alignment horizontal="left" vertical="center"/>
    </xf>
    <xf numFmtId="0" fontId="27" fillId="0" borderId="0" xfId="0" applyFont="1" applyAlignment="1">
      <alignment horizontal="left" vertical="center" wrapText="1"/>
    </xf>
    <xf numFmtId="177" fontId="7" fillId="0" borderId="0" xfId="0" applyNumberFormat="1" applyFont="1">
      <alignment vertical="center"/>
    </xf>
    <xf numFmtId="0" fontId="59" fillId="0" borderId="0" xfId="0" applyFont="1" applyAlignment="1">
      <alignment horizontal="center" vertical="center"/>
    </xf>
    <xf numFmtId="0" fontId="60" fillId="0" borderId="0" xfId="0" applyFont="1" applyAlignment="1">
      <alignment horizontal="left" vertical="center"/>
    </xf>
    <xf numFmtId="0" fontId="61" fillId="0" borderId="0" xfId="0" applyFont="1" applyAlignment="1">
      <alignment vertical="center" wrapText="1"/>
    </xf>
    <xf numFmtId="0" fontId="61" fillId="0" borderId="0" xfId="0" applyFont="1" applyAlignment="1">
      <alignment horizontal="left" vertical="center" wrapText="1"/>
    </xf>
    <xf numFmtId="0" fontId="35" fillId="0" borderId="0" xfId="0" applyFont="1">
      <alignment vertical="center"/>
    </xf>
    <xf numFmtId="0" fontId="65" fillId="0" borderId="0" xfId="0" applyFont="1">
      <alignment vertical="center"/>
    </xf>
    <xf numFmtId="0" fontId="0" fillId="0" borderId="0" xfId="0" applyAlignment="1">
      <alignment vertical="top"/>
    </xf>
    <xf numFmtId="0" fontId="1" fillId="0" borderId="0" xfId="0" applyFont="1">
      <alignment vertical="center"/>
    </xf>
    <xf numFmtId="0" fontId="62" fillId="0" borderId="0" xfId="0" applyFont="1">
      <alignment vertical="center"/>
    </xf>
    <xf numFmtId="179" fontId="7" fillId="0" borderId="0" xfId="0" applyNumberFormat="1" applyFont="1">
      <alignment vertical="center"/>
    </xf>
    <xf numFmtId="9" fontId="7" fillId="0" borderId="0" xfId="0" applyNumberFormat="1" applyFont="1">
      <alignment vertical="center"/>
    </xf>
    <xf numFmtId="179" fontId="18" fillId="0" borderId="0" xfId="0" applyNumberFormat="1" applyFont="1">
      <alignment vertical="center"/>
    </xf>
    <xf numFmtId="177" fontId="7" fillId="0" borderId="0" xfId="0" applyNumberFormat="1" applyFont="1" applyAlignment="1">
      <alignment horizontal="center" vertical="center"/>
    </xf>
    <xf numFmtId="9" fontId="7" fillId="0" borderId="0" xfId="0" applyNumberFormat="1" applyFont="1" applyAlignment="1">
      <alignment horizontal="center" vertical="center"/>
    </xf>
    <xf numFmtId="0" fontId="28" fillId="0" borderId="0" xfId="0" applyFont="1" applyAlignment="1">
      <alignment horizontal="left" vertical="top" wrapText="1"/>
    </xf>
    <xf numFmtId="0" fontId="12" fillId="0" borderId="0" xfId="0" applyFont="1" applyAlignment="1">
      <alignment vertical="center" wrapText="1"/>
    </xf>
    <xf numFmtId="0" fontId="63" fillId="0" borderId="0" xfId="0" applyFont="1">
      <alignment vertical="center"/>
    </xf>
    <xf numFmtId="0" fontId="0" fillId="0" borderId="0" xfId="0" applyAlignment="1">
      <alignment vertical="center" wrapText="1"/>
    </xf>
    <xf numFmtId="0" fontId="25" fillId="0" borderId="0" xfId="0" applyFont="1" applyAlignment="1">
      <alignment vertical="center" wrapText="1"/>
    </xf>
    <xf numFmtId="0" fontId="40" fillId="0" borderId="0" xfId="0" applyFont="1">
      <alignment vertical="center"/>
    </xf>
    <xf numFmtId="179" fontId="6" fillId="0" borderId="0" xfId="0" applyNumberFormat="1" applyFont="1">
      <alignment vertical="center"/>
    </xf>
    <xf numFmtId="0" fontId="24" fillId="0" borderId="0" xfId="0" applyFont="1" applyAlignment="1">
      <alignment vertical="top" wrapText="1"/>
    </xf>
    <xf numFmtId="178" fontId="7" fillId="0" borderId="0" xfId="0" applyNumberFormat="1" applyFont="1">
      <alignment vertical="center"/>
    </xf>
    <xf numFmtId="182" fontId="7" fillId="0" borderId="0" xfId="0" applyNumberFormat="1" applyFont="1" applyAlignment="1">
      <alignment horizontal="center" vertical="center"/>
    </xf>
    <xf numFmtId="178" fontId="18" fillId="0" borderId="0" xfId="0" applyNumberFormat="1" applyFont="1" applyAlignment="1">
      <alignment horizontal="center" vertical="center"/>
    </xf>
    <xf numFmtId="0" fontId="18" fillId="0" borderId="0" xfId="0" applyFont="1" applyAlignment="1">
      <alignment horizontal="center" vertical="center"/>
    </xf>
    <xf numFmtId="0" fontId="16" fillId="0" borderId="0" xfId="0" applyFont="1" applyAlignment="1">
      <alignment vertical="top"/>
    </xf>
    <xf numFmtId="0" fontId="6" fillId="0" borderId="0" xfId="0" applyFont="1" applyAlignment="1">
      <alignment vertical="top"/>
    </xf>
    <xf numFmtId="0" fontId="13" fillId="0" borderId="0" xfId="0" applyFont="1" applyAlignment="1">
      <alignment vertical="center" wrapText="1"/>
    </xf>
    <xf numFmtId="0" fontId="13" fillId="0" borderId="0" xfId="0" applyFont="1" applyAlignment="1">
      <alignment vertical="top"/>
    </xf>
    <xf numFmtId="0" fontId="32" fillId="0" borderId="0" xfId="0" applyFont="1">
      <alignment vertical="center"/>
    </xf>
    <xf numFmtId="0" fontId="47" fillId="0" borderId="0" xfId="0" applyFont="1" applyAlignment="1">
      <alignment vertical="top" wrapText="1"/>
    </xf>
    <xf numFmtId="0" fontId="47" fillId="0" borderId="0" xfId="0" applyFont="1" applyAlignment="1">
      <alignment vertical="center" wrapText="1"/>
    </xf>
    <xf numFmtId="0" fontId="18" fillId="0" borderId="0" xfId="0" applyFont="1" applyAlignment="1">
      <alignment vertical="top"/>
    </xf>
    <xf numFmtId="0" fontId="47" fillId="0" borderId="0" xfId="0" applyFont="1" applyAlignment="1">
      <alignment vertical="top"/>
    </xf>
    <xf numFmtId="0" fontId="7" fillId="0" borderId="0" xfId="0" applyFont="1" applyAlignment="1">
      <alignment vertical="top"/>
    </xf>
    <xf numFmtId="0" fontId="18" fillId="0" borderId="0" xfId="0" applyFont="1" applyAlignment="1">
      <alignment vertical="center" wrapText="1"/>
    </xf>
    <xf numFmtId="0" fontId="18" fillId="0" borderId="0" xfId="0" applyFont="1" applyAlignment="1">
      <alignment horizontal="right" vertical="top"/>
    </xf>
    <xf numFmtId="0" fontId="42" fillId="0" borderId="0" xfId="0" applyFont="1">
      <alignment vertical="center"/>
    </xf>
    <xf numFmtId="183" fontId="7" fillId="0" borderId="0" xfId="0" applyNumberFormat="1" applyFont="1" applyAlignment="1">
      <alignment horizontal="center" vertical="center"/>
    </xf>
    <xf numFmtId="183" fontId="18" fillId="0" borderId="0" xfId="0" applyNumberFormat="1" applyFont="1" applyAlignment="1">
      <alignment horizontal="center" vertical="center"/>
    </xf>
    <xf numFmtId="184" fontId="18" fillId="0" borderId="0" xfId="0" applyNumberFormat="1" applyFont="1" applyAlignment="1">
      <alignment horizontal="center" vertical="center"/>
    </xf>
    <xf numFmtId="0" fontId="4" fillId="0" borderId="0" xfId="1" applyAlignment="1" applyProtection="1">
      <alignment horizontal="left" vertical="center"/>
    </xf>
    <xf numFmtId="0" fontId="27" fillId="0" borderId="3" xfId="0" applyFont="1" applyBorder="1" applyAlignment="1">
      <alignment horizontal="left" vertical="center" wrapText="1"/>
    </xf>
    <xf numFmtId="179" fontId="7" fillId="0" borderId="0" xfId="0" applyNumberFormat="1" applyFont="1" applyAlignment="1">
      <alignment horizontal="center" vertical="center"/>
    </xf>
    <xf numFmtId="176" fontId="6" fillId="0" borderId="0" xfId="0" applyNumberFormat="1" applyFont="1" applyAlignment="1">
      <alignment horizontal="center" vertical="center"/>
    </xf>
    <xf numFmtId="9" fontId="6" fillId="0" borderId="0" xfId="0" applyNumberFormat="1" applyFont="1">
      <alignment vertical="center"/>
    </xf>
    <xf numFmtId="0" fontId="53" fillId="0" borderId="0" xfId="0" applyFont="1">
      <alignment vertical="center"/>
    </xf>
    <xf numFmtId="179" fontId="7" fillId="0" borderId="3" xfId="0" applyNumberFormat="1" applyFont="1" applyBorder="1" applyAlignment="1">
      <alignment horizontal="center" vertical="center"/>
    </xf>
    <xf numFmtId="9" fontId="7" fillId="0" borderId="3" xfId="0" applyNumberFormat="1" applyFont="1" applyBorder="1">
      <alignment vertical="center"/>
    </xf>
    <xf numFmtId="9" fontId="7" fillId="0" borderId="0" xfId="0" applyNumberFormat="1" applyFont="1" applyAlignment="1">
      <alignment horizontal="right" vertical="center"/>
    </xf>
    <xf numFmtId="179" fontId="7" fillId="0" borderId="3" xfId="0" applyNumberFormat="1" applyFont="1" applyBorder="1">
      <alignment vertical="center"/>
    </xf>
    <xf numFmtId="177" fontId="7" fillId="0" borderId="3" xfId="0" applyNumberFormat="1" applyFont="1" applyBorder="1" applyAlignment="1">
      <alignment horizontal="center" vertical="center"/>
    </xf>
    <xf numFmtId="180" fontId="7" fillId="0" borderId="3" xfId="0" applyNumberFormat="1" applyFont="1" applyBorder="1" applyAlignment="1">
      <alignment horizontal="center" vertical="center"/>
    </xf>
    <xf numFmtId="179" fontId="7" fillId="0" borderId="9" xfId="0" applyNumberFormat="1" applyFont="1" applyBorder="1">
      <alignment vertical="center"/>
    </xf>
    <xf numFmtId="9" fontId="7" fillId="0" borderId="3" xfId="0" applyNumberFormat="1" applyFont="1" applyBorder="1" applyAlignment="1">
      <alignment horizontal="center" vertical="center"/>
    </xf>
    <xf numFmtId="0" fontId="8" fillId="0" borderId="14" xfId="0" applyFont="1" applyBorder="1" applyAlignment="1">
      <alignment horizontal="left" vertical="center" wrapText="1"/>
    </xf>
    <xf numFmtId="179" fontId="7" fillId="0" borderId="14" xfId="0" applyNumberFormat="1" applyFont="1" applyBorder="1">
      <alignment vertical="center"/>
    </xf>
    <xf numFmtId="9" fontId="27"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38" fillId="14" borderId="0" xfId="0" applyFont="1" applyFill="1">
      <alignment vertical="center"/>
    </xf>
    <xf numFmtId="0" fontId="31" fillId="0" borderId="0" xfId="0" applyFont="1">
      <alignment vertical="center"/>
    </xf>
    <xf numFmtId="0" fontId="27" fillId="0" borderId="0" xfId="0" applyFont="1" applyAlignment="1">
      <alignment vertical="top"/>
    </xf>
    <xf numFmtId="0" fontId="37" fillId="0" borderId="0" xfId="0" applyFont="1" applyAlignment="1">
      <alignment vertical="top"/>
    </xf>
    <xf numFmtId="0" fontId="37" fillId="0" borderId="0" xfId="0" applyFont="1" applyAlignment="1">
      <alignment horizontal="left" vertical="top"/>
    </xf>
    <xf numFmtId="0" fontId="7" fillId="0" borderId="9" xfId="0" applyFont="1" applyBorder="1">
      <alignment vertical="center"/>
    </xf>
    <xf numFmtId="0" fontId="37" fillId="0" borderId="0" xfId="0" applyFont="1" applyAlignment="1">
      <alignment horizontal="left" vertical="center" wrapText="1"/>
    </xf>
    <xf numFmtId="0" fontId="0" fillId="0" borderId="70" xfId="0" applyBorder="1">
      <alignment vertical="center"/>
    </xf>
    <xf numFmtId="0" fontId="0" fillId="0" borderId="55" xfId="0" applyBorder="1">
      <alignment vertical="center"/>
    </xf>
    <xf numFmtId="0" fontId="0" fillId="0" borderId="56" xfId="0" applyBorder="1">
      <alignment vertical="center"/>
    </xf>
    <xf numFmtId="177" fontId="27" fillId="0" borderId="0" xfId="0" applyNumberFormat="1" applyFont="1">
      <alignment vertical="center"/>
    </xf>
    <xf numFmtId="0" fontId="56" fillId="0" borderId="0" xfId="0" applyFont="1">
      <alignment vertical="center"/>
    </xf>
    <xf numFmtId="0" fontId="37" fillId="0" borderId="0" xfId="0" applyFont="1" applyAlignment="1">
      <alignment horizontal="left" vertical="center"/>
    </xf>
    <xf numFmtId="0" fontId="6" fillId="0" borderId="0" xfId="0" applyFont="1" applyAlignment="1">
      <alignment vertical="center" wrapText="1"/>
    </xf>
    <xf numFmtId="177" fontId="27" fillId="0" borderId="0" xfId="0" applyNumberFormat="1" applyFont="1" applyAlignment="1">
      <alignment horizontal="center" vertical="center"/>
    </xf>
    <xf numFmtId="181" fontId="6" fillId="0" borderId="0" xfId="0" applyNumberFormat="1" applyFont="1">
      <alignment vertical="center"/>
    </xf>
    <xf numFmtId="0" fontId="38" fillId="0" borderId="0" xfId="0" applyFont="1" applyAlignment="1">
      <alignment horizontal="center" vertical="center"/>
    </xf>
    <xf numFmtId="0" fontId="8" fillId="0" borderId="0" xfId="0" applyFont="1" applyAlignment="1">
      <alignment horizontal="left" vertical="center" wrapText="1"/>
    </xf>
    <xf numFmtId="0" fontId="26" fillId="0" borderId="0" xfId="0" applyFont="1" applyAlignment="1">
      <alignment horizontal="left" vertical="center"/>
    </xf>
    <xf numFmtId="0" fontId="7" fillId="0" borderId="0" xfId="0" applyFont="1" applyAlignment="1">
      <alignment horizontal="left" vertical="center" indent="1"/>
    </xf>
    <xf numFmtId="179" fontId="7" fillId="0" borderId="9" xfId="0" applyNumberFormat="1" applyFont="1" applyBorder="1" applyAlignment="1">
      <alignment horizontal="center" vertical="center"/>
    </xf>
    <xf numFmtId="177" fontId="27" fillId="0" borderId="9" xfId="0" applyNumberFormat="1" applyFont="1" applyBorder="1" applyAlignment="1">
      <alignment horizontal="center" vertical="center"/>
    </xf>
    <xf numFmtId="179" fontId="27" fillId="0" borderId="0" xfId="0" applyNumberFormat="1" applyFont="1" applyAlignment="1">
      <alignment horizontal="center" vertical="center"/>
    </xf>
    <xf numFmtId="0" fontId="8" fillId="0" borderId="9" xfId="0" applyFont="1" applyBorder="1">
      <alignment vertical="center"/>
    </xf>
    <xf numFmtId="49" fontId="23" fillId="0" borderId="0" xfId="0" applyNumberFormat="1" applyFont="1" applyAlignment="1">
      <alignment vertical="top" wrapText="1"/>
    </xf>
    <xf numFmtId="49" fontId="62" fillId="0" borderId="0" xfId="0" applyNumberFormat="1" applyFont="1" applyAlignment="1">
      <alignment vertical="top" wrapText="1"/>
    </xf>
    <xf numFmtId="49" fontId="23" fillId="0" borderId="0" xfId="0" applyNumberFormat="1" applyFont="1" applyAlignment="1">
      <alignment horizontal="left" vertical="top" wrapText="1"/>
    </xf>
    <xf numFmtId="0" fontId="25" fillId="0" borderId="0" xfId="0" applyFont="1" applyAlignment="1">
      <alignment horizontal="right" vertical="center"/>
    </xf>
    <xf numFmtId="0" fontId="0" fillId="0" borderId="14" xfId="0" applyBorder="1" applyAlignment="1">
      <alignment vertical="center" wrapText="1"/>
    </xf>
    <xf numFmtId="0" fontId="27" fillId="0" borderId="14" xfId="0" applyFont="1" applyBorder="1" applyAlignment="1">
      <alignment vertical="center" wrapText="1"/>
    </xf>
    <xf numFmtId="0" fontId="28" fillId="0" borderId="14" xfId="0" applyFont="1" applyBorder="1">
      <alignment vertical="center"/>
    </xf>
    <xf numFmtId="49" fontId="7" fillId="0" borderId="9" xfId="0" applyNumberFormat="1" applyFont="1" applyBorder="1" applyAlignment="1">
      <alignment vertical="center" shrinkToFit="1"/>
    </xf>
    <xf numFmtId="49" fontId="7" fillId="0" borderId="0" xfId="0" applyNumberFormat="1" applyFont="1" applyAlignment="1">
      <alignment vertical="center" shrinkToFit="1"/>
    </xf>
    <xf numFmtId="0" fontId="41" fillId="10" borderId="0" xfId="0" applyFont="1" applyFill="1">
      <alignment vertical="center"/>
    </xf>
    <xf numFmtId="0" fontId="0" fillId="10" borderId="0" xfId="0" applyFill="1">
      <alignment vertical="center"/>
    </xf>
    <xf numFmtId="0" fontId="35" fillId="10" borderId="0" xfId="0" applyFont="1" applyFill="1">
      <alignment vertical="center"/>
    </xf>
    <xf numFmtId="0" fontId="51" fillId="0" borderId="0" xfId="0" applyFont="1">
      <alignment vertical="center"/>
    </xf>
    <xf numFmtId="0" fontId="6" fillId="0" borderId="9" xfId="0" applyFont="1" applyBorder="1" applyAlignment="1">
      <alignment vertical="top" wrapText="1"/>
    </xf>
    <xf numFmtId="0" fontId="7" fillId="0" borderId="9" xfId="0" applyFont="1" applyBorder="1" applyAlignment="1">
      <alignment vertical="top"/>
    </xf>
    <xf numFmtId="177" fontId="27" fillId="2" borderId="7" xfId="0" applyNumberFormat="1" applyFont="1" applyFill="1" applyBorder="1" applyAlignment="1" applyProtection="1">
      <alignment horizontal="center" vertical="center" shrinkToFit="1"/>
      <protection locked="0"/>
    </xf>
    <xf numFmtId="177" fontId="27" fillId="2" borderId="3" xfId="0" applyNumberFormat="1" applyFont="1" applyFill="1" applyBorder="1" applyAlignment="1" applyProtection="1">
      <alignment horizontal="center" vertical="center" shrinkToFit="1"/>
      <protection locked="0"/>
    </xf>
    <xf numFmtId="177" fontId="27" fillId="2" borderId="6" xfId="0" applyNumberFormat="1" applyFont="1" applyFill="1" applyBorder="1" applyAlignment="1" applyProtection="1">
      <alignment horizontal="center" vertical="center" shrinkToFit="1"/>
      <protection locked="0"/>
    </xf>
    <xf numFmtId="49" fontId="27" fillId="2" borderId="7" xfId="0" applyNumberFormat="1" applyFont="1" applyFill="1" applyBorder="1" applyAlignment="1" applyProtection="1">
      <alignment horizontal="center" vertical="center" shrinkToFit="1"/>
      <protection locked="0"/>
    </xf>
    <xf numFmtId="49" fontId="27" fillId="2" borderId="3" xfId="0" applyNumberFormat="1" applyFont="1" applyFill="1" applyBorder="1" applyAlignment="1" applyProtection="1">
      <alignment horizontal="center" vertical="center" shrinkToFit="1"/>
      <protection locked="0"/>
    </xf>
    <xf numFmtId="49" fontId="27" fillId="2" borderId="6" xfId="0" applyNumberFormat="1" applyFont="1" applyFill="1" applyBorder="1" applyAlignment="1" applyProtection="1">
      <alignment horizontal="center" vertical="center" shrinkToFit="1"/>
      <protection locked="0"/>
    </xf>
    <xf numFmtId="179" fontId="27" fillId="2" borderId="2" xfId="0" applyNumberFormat="1" applyFont="1" applyFill="1" applyBorder="1" applyAlignment="1" applyProtection="1">
      <alignment horizontal="center" vertical="center"/>
      <protection locked="0"/>
    </xf>
    <xf numFmtId="179" fontId="27" fillId="2" borderId="3" xfId="0" applyNumberFormat="1" applyFont="1" applyFill="1" applyBorder="1" applyAlignment="1" applyProtection="1">
      <alignment horizontal="center" vertical="center"/>
      <protection locked="0"/>
    </xf>
    <xf numFmtId="179" fontId="27" fillId="2" borderId="6" xfId="0" applyNumberFormat="1" applyFont="1" applyFill="1" applyBorder="1" applyAlignment="1" applyProtection="1">
      <alignment horizontal="center" vertical="center"/>
      <protection locked="0"/>
    </xf>
    <xf numFmtId="177" fontId="7" fillId="16" borderId="57" xfId="0" applyNumberFormat="1" applyFont="1" applyFill="1" applyBorder="1" applyAlignment="1">
      <alignment horizontal="center" vertical="center"/>
    </xf>
    <xf numFmtId="177" fontId="7" fillId="16" borderId="58" xfId="0" applyNumberFormat="1" applyFont="1" applyFill="1" applyBorder="1" applyAlignment="1">
      <alignment horizontal="center" vertical="center"/>
    </xf>
    <xf numFmtId="177" fontId="7" fillId="16" borderId="54" xfId="0" applyNumberFormat="1" applyFont="1" applyFill="1" applyBorder="1" applyAlignment="1">
      <alignment horizontal="center" vertical="center"/>
    </xf>
    <xf numFmtId="177" fontId="7" fillId="16" borderId="55" xfId="0" applyNumberFormat="1" applyFont="1" applyFill="1" applyBorder="1" applyAlignment="1">
      <alignment horizontal="center" vertical="center"/>
    </xf>
    <xf numFmtId="177" fontId="55" fillId="0" borderId="59" xfId="0" applyNumberFormat="1" applyFont="1" applyBorder="1" applyAlignment="1">
      <alignment horizontal="center" vertical="center"/>
    </xf>
    <xf numFmtId="177" fontId="55" fillId="0" borderId="49" xfId="0" applyNumberFormat="1" applyFont="1" applyBorder="1" applyAlignment="1">
      <alignment horizontal="center" vertical="center"/>
    </xf>
    <xf numFmtId="177" fontId="55" fillId="0" borderId="56" xfId="0" applyNumberFormat="1" applyFont="1" applyBorder="1" applyAlignment="1">
      <alignment horizontal="center" vertical="center"/>
    </xf>
    <xf numFmtId="177" fontId="55" fillId="0" borderId="51" xfId="0" applyNumberFormat="1" applyFont="1" applyBorder="1" applyAlignment="1">
      <alignment horizontal="center" vertical="center"/>
    </xf>
    <xf numFmtId="0" fontId="27" fillId="18" borderId="54" xfId="0" applyFont="1" applyFill="1" applyBorder="1" applyAlignment="1" applyProtection="1">
      <alignment horizontal="center" vertical="center" wrapText="1"/>
      <protection locked="0"/>
    </xf>
    <xf numFmtId="0" fontId="27" fillId="18" borderId="55"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7" fillId="2" borderId="54" xfId="0" applyFont="1" applyFill="1" applyBorder="1" applyAlignment="1" applyProtection="1">
      <alignment horizontal="center" vertical="center" wrapText="1"/>
      <protection locked="0"/>
    </xf>
    <xf numFmtId="177" fontId="55" fillId="0" borderId="53" xfId="0" applyNumberFormat="1" applyFont="1" applyBorder="1" applyAlignment="1">
      <alignment horizontal="center" vertical="center"/>
    </xf>
    <xf numFmtId="177" fontId="55" fillId="0" borderId="50" xfId="0" applyNumberFormat="1" applyFont="1" applyBorder="1" applyAlignment="1">
      <alignment horizontal="center" vertical="center"/>
    </xf>
    <xf numFmtId="0" fontId="27" fillId="18" borderId="52" xfId="0" applyFont="1" applyFill="1" applyBorder="1" applyAlignment="1" applyProtection="1">
      <alignment horizontal="center" vertical="center" wrapText="1"/>
      <protection locked="0"/>
    </xf>
    <xf numFmtId="0" fontId="27" fillId="18" borderId="3" xfId="0" applyFont="1" applyFill="1" applyBorder="1" applyAlignment="1" applyProtection="1">
      <alignment horizontal="center" vertical="center" wrapText="1"/>
      <protection locked="0"/>
    </xf>
    <xf numFmtId="0" fontId="27" fillId="2" borderId="50" xfId="0" applyFont="1" applyFill="1" applyBorder="1" applyAlignment="1" applyProtection="1">
      <alignment horizontal="center" vertical="center" wrapText="1"/>
      <protection locked="0"/>
    </xf>
    <xf numFmtId="0" fontId="27" fillId="2" borderId="52" xfId="0" applyFont="1" applyFill="1" applyBorder="1" applyAlignment="1" applyProtection="1">
      <alignment horizontal="center" vertical="center" wrapText="1"/>
      <protection locked="0"/>
    </xf>
    <xf numFmtId="177" fontId="10" fillId="19" borderId="60" xfId="0" applyNumberFormat="1" applyFont="1" applyFill="1" applyBorder="1" applyAlignment="1">
      <alignment horizontal="center" vertical="center"/>
    </xf>
    <xf numFmtId="177" fontId="10" fillId="19" borderId="61" xfId="0" applyNumberFormat="1" applyFont="1" applyFill="1" applyBorder="1" applyAlignment="1">
      <alignment horizontal="center" vertical="center"/>
    </xf>
    <xf numFmtId="177" fontId="55" fillId="0" borderId="62" xfId="0" applyNumberFormat="1" applyFont="1" applyBorder="1" applyAlignment="1">
      <alignment horizontal="center" vertical="center"/>
    </xf>
    <xf numFmtId="177" fontId="55" fillId="0" borderId="71" xfId="0" applyNumberFormat="1" applyFont="1" applyBorder="1" applyAlignment="1">
      <alignment horizontal="center" vertical="center"/>
    </xf>
    <xf numFmtId="177" fontId="10" fillId="3" borderId="71" xfId="0" applyNumberFormat="1" applyFont="1" applyFill="1" applyBorder="1" applyAlignment="1">
      <alignment horizontal="center" vertical="center"/>
    </xf>
    <xf numFmtId="177" fontId="10" fillId="3" borderId="60" xfId="0" applyNumberFormat="1" applyFont="1" applyFill="1" applyBorder="1" applyAlignment="1">
      <alignment horizontal="center" vertical="center"/>
    </xf>
    <xf numFmtId="0" fontId="7" fillId="16" borderId="5" xfId="0" applyFont="1" applyFill="1" applyBorder="1" applyAlignment="1">
      <alignment horizontal="center" vertical="center" wrapText="1"/>
    </xf>
    <xf numFmtId="0" fontId="7" fillId="16" borderId="5" xfId="0" applyFont="1" applyFill="1" applyBorder="1" applyAlignment="1">
      <alignment horizontal="center" vertical="center"/>
    </xf>
    <xf numFmtId="0" fontId="7" fillId="16" borderId="2" xfId="0" applyFont="1" applyFill="1" applyBorder="1" applyAlignment="1">
      <alignment horizontal="center" vertical="center"/>
    </xf>
    <xf numFmtId="0" fontId="27" fillId="18" borderId="57" xfId="0" applyFont="1" applyFill="1" applyBorder="1" applyAlignment="1" applyProtection="1">
      <alignment horizontal="center" vertical="center" wrapText="1"/>
      <protection locked="0"/>
    </xf>
    <xf numFmtId="0" fontId="27" fillId="18" borderId="58"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7" fillId="2" borderId="57" xfId="0" applyFont="1" applyFill="1" applyBorder="1" applyAlignment="1" applyProtection="1">
      <alignment horizontal="center" vertical="center" wrapText="1"/>
      <protection locked="0"/>
    </xf>
    <xf numFmtId="177" fontId="55" fillId="0" borderId="3" xfId="0" applyNumberFormat="1" applyFont="1" applyBorder="1" applyAlignment="1">
      <alignment horizontal="center" vertical="center"/>
    </xf>
    <xf numFmtId="0" fontId="27" fillId="2" borderId="3" xfId="0" applyFont="1" applyFill="1" applyBorder="1" applyAlignment="1" applyProtection="1">
      <alignment horizontal="center" vertical="center" wrapText="1"/>
      <protection locked="0"/>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54" fillId="0" borderId="65" xfId="0" applyFont="1" applyBorder="1" applyAlignment="1">
      <alignment horizontal="center" vertical="center"/>
    </xf>
    <xf numFmtId="0" fontId="54" fillId="0" borderId="72" xfId="0" applyFont="1" applyBorder="1" applyAlignment="1">
      <alignment horizontal="center" vertical="center"/>
    </xf>
    <xf numFmtId="0" fontId="54" fillId="0" borderId="5" xfId="0" applyFont="1" applyBorder="1" applyAlignment="1">
      <alignment horizontal="center" vertical="center"/>
    </xf>
    <xf numFmtId="0" fontId="54" fillId="0" borderId="73" xfId="0" applyFont="1" applyBorder="1" applyAlignment="1">
      <alignment horizontal="center" vertical="center"/>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0" xfId="0" applyFont="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7"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26" fillId="0" borderId="5" xfId="0" applyFont="1" applyBorder="1" applyAlignment="1">
      <alignment horizontal="left" vertical="center" wrapText="1"/>
    </xf>
    <xf numFmtId="0" fontId="6" fillId="0" borderId="5" xfId="0" applyFont="1" applyBorder="1" applyAlignment="1">
      <alignment horizontal="center" vertical="center"/>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0" fillId="0" borderId="5" xfId="0" applyBorder="1" applyAlignment="1">
      <alignment horizontal="center" vertical="center"/>
    </xf>
    <xf numFmtId="0" fontId="27" fillId="0" borderId="63" xfId="0" applyFont="1" applyBorder="1" applyAlignment="1">
      <alignment horizontal="center" vertical="center" wrapText="1"/>
    </xf>
    <xf numFmtId="0" fontId="27" fillId="17" borderId="2" xfId="0" applyFont="1" applyFill="1" applyBorder="1" applyAlignment="1" applyProtection="1">
      <alignment horizontal="center" vertical="center" wrapText="1"/>
      <protection locked="0"/>
    </xf>
    <xf numFmtId="0" fontId="27" fillId="17" borderId="3" xfId="0" applyFont="1" applyFill="1" applyBorder="1" applyAlignment="1" applyProtection="1">
      <alignment horizontal="center" vertical="center" wrapText="1"/>
      <protection locked="0"/>
    </xf>
    <xf numFmtId="179" fontId="7" fillId="2" borderId="2" xfId="0" applyNumberFormat="1" applyFont="1" applyFill="1" applyBorder="1" applyAlignment="1" applyProtection="1">
      <alignment horizontal="center" vertical="center"/>
      <protection locked="0"/>
    </xf>
    <xf numFmtId="179" fontId="7" fillId="2" borderId="3" xfId="0" applyNumberFormat="1" applyFont="1" applyFill="1" applyBorder="1" applyAlignment="1" applyProtection="1">
      <alignment horizontal="center" vertical="center"/>
      <protection locked="0"/>
    </xf>
    <xf numFmtId="179" fontId="7" fillId="2" borderId="4" xfId="0" applyNumberFormat="1" applyFont="1" applyFill="1" applyBorder="1" applyAlignment="1" applyProtection="1">
      <alignment horizontal="center" vertical="center"/>
      <protection locked="0"/>
    </xf>
    <xf numFmtId="0" fontId="51" fillId="9" borderId="0" xfId="0" applyFont="1" applyFill="1" applyAlignment="1">
      <alignment horizontal="center" vertical="center"/>
    </xf>
    <xf numFmtId="0" fontId="27" fillId="0" borderId="5" xfId="0" applyFont="1" applyBorder="1" applyAlignment="1">
      <alignment horizontal="left" vertical="center" wrapText="1"/>
    </xf>
    <xf numFmtId="49" fontId="37" fillId="2" borderId="9" xfId="0" applyNumberFormat="1" applyFont="1" applyFill="1" applyBorder="1" applyAlignment="1" applyProtection="1">
      <alignment horizontal="left" vertical="top" wrapText="1"/>
      <protection locked="0"/>
    </xf>
    <xf numFmtId="49" fontId="37" fillId="2" borderId="10" xfId="0" applyNumberFormat="1" applyFont="1" applyFill="1" applyBorder="1" applyAlignment="1" applyProtection="1">
      <alignment horizontal="left" vertical="top" wrapText="1"/>
      <protection locked="0"/>
    </xf>
    <xf numFmtId="49" fontId="37" fillId="2" borderId="0" xfId="0" applyNumberFormat="1" applyFont="1" applyFill="1" applyAlignment="1" applyProtection="1">
      <alignment horizontal="left" vertical="top" wrapText="1"/>
      <protection locked="0"/>
    </xf>
    <xf numFmtId="49" fontId="37" fillId="2" borderId="12" xfId="0" applyNumberFormat="1" applyFont="1" applyFill="1" applyBorder="1" applyAlignment="1" applyProtection="1">
      <alignment horizontal="left" vertical="top" wrapText="1"/>
      <protection locked="0"/>
    </xf>
    <xf numFmtId="49" fontId="37" fillId="2" borderId="14" xfId="0" applyNumberFormat="1" applyFont="1" applyFill="1" applyBorder="1" applyAlignment="1" applyProtection="1">
      <alignment horizontal="left" vertical="top" wrapText="1"/>
      <protection locked="0"/>
    </xf>
    <xf numFmtId="49" fontId="37" fillId="2" borderId="15" xfId="0" applyNumberFormat="1" applyFont="1" applyFill="1" applyBorder="1" applyAlignment="1" applyProtection="1">
      <alignment horizontal="left" vertical="top" wrapText="1"/>
      <protection locked="0"/>
    </xf>
    <xf numFmtId="0" fontId="16" fillId="0" borderId="0" xfId="0" applyFont="1" applyAlignment="1">
      <alignment horizontal="left" vertical="center" wrapText="1"/>
    </xf>
    <xf numFmtId="0" fontId="18" fillId="0" borderId="0" xfId="0" applyFont="1" applyAlignment="1">
      <alignment horizontal="left" vertical="top" wrapText="1"/>
    </xf>
    <xf numFmtId="0" fontId="26" fillId="2" borderId="2" xfId="0" applyFont="1" applyFill="1" applyBorder="1" applyAlignment="1" applyProtection="1">
      <alignment horizontal="center" vertical="center"/>
      <protection locked="0"/>
    </xf>
    <xf numFmtId="0" fontId="26" fillId="2" borderId="3"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49" fontId="37" fillId="2" borderId="8" xfId="0" applyNumberFormat="1" applyFont="1" applyFill="1" applyBorder="1" applyAlignment="1" applyProtection="1">
      <alignment horizontal="left" vertical="top" wrapText="1"/>
      <protection locked="0"/>
    </xf>
    <xf numFmtId="49" fontId="37" fillId="2" borderId="11" xfId="0" applyNumberFormat="1" applyFont="1" applyFill="1" applyBorder="1" applyAlignment="1" applyProtection="1">
      <alignment horizontal="left" vertical="top" wrapText="1"/>
      <protection locked="0"/>
    </xf>
    <xf numFmtId="49" fontId="37" fillId="2" borderId="13" xfId="0" applyNumberFormat="1" applyFont="1" applyFill="1" applyBorder="1" applyAlignment="1" applyProtection="1">
      <alignment horizontal="left" vertical="top" wrapText="1"/>
      <protection locked="0"/>
    </xf>
    <xf numFmtId="0" fontId="50" fillId="15" borderId="0" xfId="0" applyFont="1" applyFill="1" applyAlignment="1">
      <alignment horizontal="center" vertical="center"/>
    </xf>
    <xf numFmtId="0" fontId="8" fillId="2" borderId="5" xfId="0" applyFont="1" applyFill="1" applyBorder="1" applyAlignment="1">
      <alignment horizontal="center" vertical="top" wrapText="1"/>
    </xf>
    <xf numFmtId="0" fontId="8" fillId="0" borderId="5" xfId="0" applyFont="1" applyBorder="1" applyAlignment="1">
      <alignment horizontal="left" vertical="center" wrapText="1"/>
    </xf>
    <xf numFmtId="0" fontId="7" fillId="2" borderId="5" xfId="0" applyFont="1" applyFill="1" applyBorder="1" applyAlignment="1" applyProtection="1">
      <alignment horizontal="center" vertical="center"/>
      <protection locked="0"/>
    </xf>
    <xf numFmtId="0" fontId="7" fillId="0" borderId="5" xfId="0" applyFont="1" applyBorder="1" applyAlignment="1" applyProtection="1">
      <alignment horizontal="left" vertical="center"/>
      <protection locked="0"/>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7" fillId="2" borderId="5" xfId="0" applyFont="1" applyFill="1" applyBorder="1" applyAlignment="1" applyProtection="1">
      <alignment horizontal="center" vertical="center"/>
      <protection locked="0"/>
    </xf>
    <xf numFmtId="0" fontId="35" fillId="12" borderId="0" xfId="0" applyFont="1" applyFill="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9" fillId="0" borderId="0" xfId="0" applyFont="1" applyAlignment="1" applyProtection="1">
      <alignment horizontal="center" vertical="center" shrinkToFit="1"/>
      <protection locked="0"/>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9" xfId="0" applyFont="1" applyBorder="1" applyAlignment="1">
      <alignment horizontal="right" vertical="center"/>
    </xf>
    <xf numFmtId="0" fontId="7" fillId="0" borderId="14" xfId="0" applyFont="1" applyBorder="1" applyAlignment="1">
      <alignment horizontal="right" vertical="center"/>
    </xf>
    <xf numFmtId="49" fontId="27" fillId="2" borderId="31" xfId="0" applyNumberFormat="1" applyFont="1" applyFill="1" applyBorder="1" applyAlignment="1" applyProtection="1">
      <alignment horizontal="center" vertical="center" shrinkToFit="1"/>
      <protection locked="0"/>
    </xf>
    <xf numFmtId="49" fontId="27" fillId="2" borderId="9" xfId="0" applyNumberFormat="1" applyFont="1" applyFill="1" applyBorder="1" applyAlignment="1" applyProtection="1">
      <alignment horizontal="center" vertical="center" shrinkToFit="1"/>
      <protection locked="0"/>
    </xf>
    <xf numFmtId="49" fontId="27" fillId="2" borderId="20" xfId="0" applyNumberFormat="1" applyFont="1" applyFill="1" applyBorder="1" applyAlignment="1" applyProtection="1">
      <alignment horizontal="center" vertical="center" shrinkToFit="1"/>
      <protection locked="0"/>
    </xf>
    <xf numFmtId="49" fontId="27" fillId="2" borderId="40" xfId="0" applyNumberFormat="1" applyFont="1" applyFill="1" applyBorder="1" applyAlignment="1" applyProtection="1">
      <alignment horizontal="center" vertical="center" shrinkToFit="1"/>
      <protection locked="0"/>
    </xf>
    <xf numFmtId="49" fontId="27" fillId="2" borderId="14" xfId="0" applyNumberFormat="1" applyFont="1" applyFill="1" applyBorder="1" applyAlignment="1" applyProtection="1">
      <alignment horizontal="center" vertical="center" shrinkToFit="1"/>
      <protection locked="0"/>
    </xf>
    <xf numFmtId="49" fontId="27" fillId="2" borderId="27" xfId="0" applyNumberFormat="1" applyFont="1" applyFill="1" applyBorder="1" applyAlignment="1" applyProtection="1">
      <alignment horizontal="center" vertical="center" shrinkToFit="1"/>
      <protection locked="0"/>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19" fillId="0" borderId="11" xfId="0" applyFont="1" applyBorder="1" applyAlignment="1" applyProtection="1">
      <alignment horizontal="center" vertical="center" shrinkToFit="1"/>
      <protection locked="0"/>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0" borderId="0" xfId="0" applyFont="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4" xfId="0" applyFont="1" applyBorder="1" applyAlignment="1">
      <alignment horizontal="left" vertical="center"/>
    </xf>
    <xf numFmtId="0" fontId="27" fillId="0" borderId="15"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left" vertical="center"/>
    </xf>
    <xf numFmtId="0" fontId="19" fillId="0" borderId="0" xfId="0" applyFont="1" applyAlignment="1" applyProtection="1">
      <alignment horizontal="left" vertical="center"/>
      <protection locked="0"/>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37" fillId="0" borderId="13" xfId="0" applyFont="1" applyBorder="1" applyAlignment="1">
      <alignment horizontal="left" vertical="center" wrapText="1"/>
    </xf>
    <xf numFmtId="0" fontId="37" fillId="0" borderId="14" xfId="0" applyFont="1" applyBorder="1" applyAlignment="1">
      <alignment horizontal="left" vertical="center" wrapText="1"/>
    </xf>
    <xf numFmtId="0" fontId="37" fillId="0" borderId="15" xfId="0" applyFont="1" applyBorder="1" applyAlignment="1">
      <alignment horizontal="left" vertical="center" wrapText="1"/>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33" fillId="0" borderId="13" xfId="0" applyFont="1" applyBorder="1" applyAlignment="1">
      <alignment horizontal="left" vertical="center"/>
    </xf>
    <xf numFmtId="0" fontId="33" fillId="0" borderId="14" xfId="0" applyFont="1" applyBorder="1" applyAlignment="1">
      <alignment horizontal="left" vertical="center"/>
    </xf>
    <xf numFmtId="0" fontId="33" fillId="0" borderId="15" xfId="0" applyFont="1" applyBorder="1" applyAlignment="1">
      <alignment horizontal="left" vertical="center"/>
    </xf>
    <xf numFmtId="49" fontId="27" fillId="2" borderId="23" xfId="0" applyNumberFormat="1" applyFont="1" applyFill="1" applyBorder="1" applyAlignment="1" applyProtection="1">
      <alignment horizontal="center" vertical="center" shrinkToFit="1"/>
      <protection locked="0"/>
    </xf>
    <xf numFmtId="49" fontId="27" fillId="2" borderId="24" xfId="0" applyNumberFormat="1" applyFont="1" applyFill="1" applyBorder="1" applyAlignment="1" applyProtection="1">
      <alignment horizontal="center" vertical="center" shrinkToFit="1"/>
      <protection locked="0"/>
    </xf>
    <xf numFmtId="49" fontId="27" fillId="2" borderId="25" xfId="0" applyNumberFormat="1" applyFont="1" applyFill="1" applyBorder="1" applyAlignment="1" applyProtection="1">
      <alignment horizontal="center" vertical="center" shrinkToFit="1"/>
      <protection locked="0"/>
    </xf>
    <xf numFmtId="179" fontId="27" fillId="2" borderId="8" xfId="0" applyNumberFormat="1" applyFont="1" applyFill="1" applyBorder="1" applyAlignment="1" applyProtection="1">
      <alignment horizontal="center" vertical="center"/>
      <protection locked="0"/>
    </xf>
    <xf numFmtId="179" fontId="27" fillId="2" borderId="9" xfId="0" applyNumberFormat="1" applyFont="1" applyFill="1" applyBorder="1" applyAlignment="1" applyProtection="1">
      <alignment horizontal="center" vertical="center"/>
      <protection locked="0"/>
    </xf>
    <xf numFmtId="179" fontId="27" fillId="2" borderId="20" xfId="0" applyNumberFormat="1" applyFont="1" applyFill="1" applyBorder="1" applyAlignment="1" applyProtection="1">
      <alignment horizontal="center" vertical="center"/>
      <protection locked="0"/>
    </xf>
    <xf numFmtId="179" fontId="27" fillId="2" borderId="13" xfId="0" applyNumberFormat="1" applyFont="1" applyFill="1" applyBorder="1" applyAlignment="1" applyProtection="1">
      <alignment horizontal="center" vertical="center"/>
      <protection locked="0"/>
    </xf>
    <xf numFmtId="179" fontId="27" fillId="2" borderId="14" xfId="0" applyNumberFormat="1" applyFont="1" applyFill="1" applyBorder="1" applyAlignment="1" applyProtection="1">
      <alignment horizontal="center" vertical="center"/>
      <protection locked="0"/>
    </xf>
    <xf numFmtId="179" fontId="27" fillId="2" borderId="27" xfId="0" applyNumberFormat="1" applyFont="1" applyFill="1" applyBorder="1" applyAlignment="1" applyProtection="1">
      <alignment horizontal="center" vertical="center"/>
      <protection locked="0"/>
    </xf>
    <xf numFmtId="177" fontId="7" fillId="0" borderId="16" xfId="0" applyNumberFormat="1" applyFont="1" applyBorder="1" applyAlignment="1">
      <alignment horizontal="center" vertical="center"/>
    </xf>
    <xf numFmtId="177" fontId="7" fillId="0" borderId="21" xfId="0" applyNumberFormat="1"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5" xfId="0" applyFont="1" applyBorder="1" applyAlignment="1">
      <alignment horizontal="center" vertical="center"/>
    </xf>
    <xf numFmtId="0" fontId="26"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30" xfId="0" applyFont="1" applyBorder="1" applyAlignment="1">
      <alignment horizontal="center" vertical="center" wrapText="1"/>
    </xf>
    <xf numFmtId="177" fontId="27" fillId="3" borderId="2" xfId="0" applyNumberFormat="1" applyFont="1" applyFill="1" applyBorder="1" applyAlignment="1">
      <alignment horizontal="center" vertical="center"/>
    </xf>
    <xf numFmtId="177" fontId="27" fillId="3" borderId="3" xfId="0" applyNumberFormat="1" applyFont="1" applyFill="1" applyBorder="1" applyAlignment="1">
      <alignment horizontal="center" vertical="center"/>
    </xf>
    <xf numFmtId="177" fontId="27" fillId="3" borderId="6" xfId="0" applyNumberFormat="1" applyFont="1" applyFill="1" applyBorder="1" applyAlignment="1">
      <alignment horizontal="center" vertical="center"/>
    </xf>
    <xf numFmtId="0" fontId="30" fillId="0" borderId="11" xfId="0" applyFont="1" applyBorder="1" applyAlignment="1">
      <alignment horizontal="left" vertical="top" wrapText="1"/>
    </xf>
    <xf numFmtId="0" fontId="30" fillId="0" borderId="0" xfId="0" applyFont="1" applyAlignment="1">
      <alignment horizontal="left" vertical="top" wrapText="1"/>
    </xf>
    <xf numFmtId="177" fontId="27" fillId="3" borderId="8" xfId="0" applyNumberFormat="1" applyFont="1" applyFill="1" applyBorder="1" applyAlignment="1">
      <alignment horizontal="center" vertical="center"/>
    </xf>
    <xf numFmtId="177" fontId="27" fillId="3" borderId="9" xfId="0" applyNumberFormat="1" applyFont="1" applyFill="1" applyBorder="1" applyAlignment="1">
      <alignment horizontal="center" vertical="center"/>
    </xf>
    <xf numFmtId="177" fontId="27" fillId="3" borderId="20" xfId="0" applyNumberFormat="1" applyFont="1" applyFill="1" applyBorder="1" applyAlignment="1">
      <alignment horizontal="center" vertical="center"/>
    </xf>
    <xf numFmtId="177" fontId="27" fillId="3" borderId="13" xfId="0" applyNumberFormat="1" applyFont="1" applyFill="1" applyBorder="1" applyAlignment="1">
      <alignment horizontal="center" vertical="center"/>
    </xf>
    <xf numFmtId="177" fontId="27" fillId="3" borderId="14" xfId="0" applyNumberFormat="1" applyFont="1" applyFill="1" applyBorder="1" applyAlignment="1">
      <alignment horizontal="center" vertical="center"/>
    </xf>
    <xf numFmtId="177" fontId="27" fillId="3" borderId="27" xfId="0" applyNumberFormat="1" applyFont="1" applyFill="1" applyBorder="1" applyAlignment="1">
      <alignment horizontal="center" vertical="center"/>
    </xf>
    <xf numFmtId="0" fontId="9" fillId="0" borderId="11" xfId="0" applyFont="1" applyBorder="1" applyAlignment="1">
      <alignment horizontal="left" vertical="top" wrapText="1"/>
    </xf>
    <xf numFmtId="0" fontId="9" fillId="0" borderId="0" xfId="0" applyFont="1" applyAlignment="1">
      <alignment horizontal="left" vertical="top" wrapText="1"/>
    </xf>
    <xf numFmtId="0" fontId="40" fillId="0" borderId="0" xfId="0" applyFont="1" applyAlignment="1" applyProtection="1">
      <alignment horizontal="left" vertical="center"/>
      <protection locked="0"/>
    </xf>
    <xf numFmtId="0" fontId="40" fillId="0" borderId="0" xfId="0" applyFont="1" applyAlignment="1" applyProtection="1">
      <alignment horizontal="left" vertical="center" shrinkToFit="1"/>
      <protection locked="0"/>
    </xf>
    <xf numFmtId="0" fontId="40" fillId="0" borderId="0" xfId="0" applyFont="1" applyAlignment="1" applyProtection="1">
      <alignment horizontal="left" vertical="center" wrapText="1"/>
      <protection locked="0"/>
    </xf>
    <xf numFmtId="178" fontId="27" fillId="0" borderId="5" xfId="0" applyNumberFormat="1" applyFont="1" applyBorder="1" applyAlignment="1">
      <alignment horizontal="center" vertical="center"/>
    </xf>
    <xf numFmtId="178" fontId="27" fillId="0" borderId="2" xfId="0" applyNumberFormat="1" applyFont="1" applyBorder="1" applyAlignment="1">
      <alignment horizontal="center" vertical="center"/>
    </xf>
    <xf numFmtId="0" fontId="38" fillId="0" borderId="7" xfId="0" applyFont="1" applyBorder="1" applyAlignment="1">
      <alignment horizontal="center" vertical="center"/>
    </xf>
    <xf numFmtId="0" fontId="27" fillId="0" borderId="29"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18" xfId="0" applyFont="1" applyBorder="1" applyAlignment="1">
      <alignment horizontal="center" vertical="center" wrapText="1"/>
    </xf>
    <xf numFmtId="182" fontId="27" fillId="2" borderId="2" xfId="0" applyNumberFormat="1" applyFont="1" applyFill="1" applyBorder="1" applyAlignment="1" applyProtection="1">
      <alignment horizontal="center" vertical="center"/>
      <protection locked="0"/>
    </xf>
    <xf numFmtId="182" fontId="27" fillId="2" borderId="3" xfId="0" applyNumberFormat="1" applyFont="1" applyFill="1" applyBorder="1" applyAlignment="1" applyProtection="1">
      <alignment horizontal="center" vertical="center"/>
      <protection locked="0"/>
    </xf>
    <xf numFmtId="177" fontId="27" fillId="0" borderId="7" xfId="0" applyNumberFormat="1" applyFont="1" applyBorder="1" applyAlignment="1">
      <alignment horizontal="center" vertical="center"/>
    </xf>
    <xf numFmtId="177" fontId="27" fillId="0" borderId="4" xfId="0" applyNumberFormat="1" applyFont="1" applyBorder="1" applyAlignment="1">
      <alignment horizontal="center" vertical="center"/>
    </xf>
    <xf numFmtId="179" fontId="27" fillId="2" borderId="2" xfId="0" applyNumberFormat="1" applyFont="1" applyFill="1" applyBorder="1" applyProtection="1">
      <alignment vertical="center"/>
      <protection locked="0"/>
    </xf>
    <xf numFmtId="0" fontId="27" fillId="0" borderId="3" xfId="0" applyFont="1" applyBorder="1" applyProtection="1">
      <alignment vertical="center"/>
      <protection locked="0"/>
    </xf>
    <xf numFmtId="0" fontId="27" fillId="0" borderId="6" xfId="0" applyFont="1" applyBorder="1" applyProtection="1">
      <alignment vertical="center"/>
      <protection locked="0"/>
    </xf>
    <xf numFmtId="177" fontId="27" fillId="3" borderId="2" xfId="0" applyNumberFormat="1" applyFont="1" applyFill="1" applyBorder="1">
      <alignment vertical="center"/>
    </xf>
    <xf numFmtId="0" fontId="27" fillId="0" borderId="3" xfId="0" applyFont="1" applyBorder="1">
      <alignment vertical="center"/>
    </xf>
    <xf numFmtId="0" fontId="27" fillId="0" borderId="6" xfId="0" applyFont="1" applyBorder="1">
      <alignment vertical="center"/>
    </xf>
    <xf numFmtId="179" fontId="27" fillId="2" borderId="13" xfId="0" applyNumberFormat="1" applyFont="1" applyFill="1" applyBorder="1" applyProtection="1">
      <alignment vertical="center"/>
      <protection locked="0"/>
    </xf>
    <xf numFmtId="0" fontId="27" fillId="0" borderId="14" xfId="0" applyFont="1" applyBorder="1" applyProtection="1">
      <alignment vertical="center"/>
      <protection locked="0"/>
    </xf>
    <xf numFmtId="0" fontId="27" fillId="0" borderId="27" xfId="0" applyFont="1" applyBorder="1" applyProtection="1">
      <alignment vertical="center"/>
      <protection locked="0"/>
    </xf>
    <xf numFmtId="0" fontId="56" fillId="0" borderId="0" xfId="0" applyFont="1" applyAlignment="1">
      <alignment horizontal="justify" vertical="top" wrapText="1"/>
    </xf>
    <xf numFmtId="0" fontId="27" fillId="0" borderId="5" xfId="0" applyFont="1" applyBorder="1" applyAlignment="1">
      <alignment horizontal="left" vertical="center"/>
    </xf>
    <xf numFmtId="179" fontId="27" fillId="5" borderId="2" xfId="0" applyNumberFormat="1" applyFont="1" applyFill="1" applyBorder="1" applyAlignment="1" applyProtection="1">
      <alignment horizontal="center" vertical="center"/>
      <protection locked="0"/>
    </xf>
    <xf numFmtId="179" fontId="27" fillId="5" borderId="3" xfId="0" applyNumberFormat="1" applyFont="1" applyFill="1" applyBorder="1" applyAlignment="1" applyProtection="1">
      <alignment horizontal="center" vertical="center"/>
      <protection locked="0"/>
    </xf>
    <xf numFmtId="179" fontId="27" fillId="5" borderId="6" xfId="0" applyNumberFormat="1" applyFont="1" applyFill="1" applyBorder="1" applyAlignment="1" applyProtection="1">
      <alignment horizontal="center" vertical="center"/>
      <protection locked="0"/>
    </xf>
    <xf numFmtId="182" fontId="27" fillId="5" borderId="2" xfId="0" applyNumberFormat="1" applyFont="1" applyFill="1" applyBorder="1" applyAlignment="1" applyProtection="1">
      <alignment horizontal="center" vertical="center"/>
      <protection locked="0"/>
    </xf>
    <xf numFmtId="182" fontId="27" fillId="5" borderId="3" xfId="0" applyNumberFormat="1" applyFont="1" applyFill="1" applyBorder="1" applyAlignment="1" applyProtection="1">
      <alignment horizontal="center" vertical="center"/>
      <protection locked="0"/>
    </xf>
    <xf numFmtId="182" fontId="27" fillId="5" borderId="6" xfId="0" applyNumberFormat="1" applyFont="1" applyFill="1" applyBorder="1" applyAlignment="1" applyProtection="1">
      <alignment horizontal="center" vertical="center"/>
      <protection locked="0"/>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179" fontId="26" fillId="5" borderId="2" xfId="0" applyNumberFormat="1" applyFont="1" applyFill="1" applyBorder="1" applyAlignment="1" applyProtection="1">
      <alignment horizontal="center" vertical="center"/>
      <protection locked="0"/>
    </xf>
    <xf numFmtId="179" fontId="26" fillId="5" borderId="3" xfId="0" applyNumberFormat="1" applyFont="1" applyFill="1" applyBorder="1" applyAlignment="1" applyProtection="1">
      <alignment horizontal="center" vertical="center"/>
      <protection locked="0"/>
    </xf>
    <xf numFmtId="179" fontId="26" fillId="5" borderId="6" xfId="0" applyNumberFormat="1" applyFont="1" applyFill="1" applyBorder="1" applyAlignment="1" applyProtection="1">
      <alignment horizontal="center" vertical="center"/>
      <protection locked="0"/>
    </xf>
    <xf numFmtId="182" fontId="26" fillId="5" borderId="2" xfId="0" applyNumberFormat="1" applyFont="1" applyFill="1" applyBorder="1" applyAlignment="1" applyProtection="1">
      <alignment horizontal="center" vertical="center"/>
      <protection locked="0"/>
    </xf>
    <xf numFmtId="182" fontId="26" fillId="5" borderId="3" xfId="0" applyNumberFormat="1" applyFont="1" applyFill="1" applyBorder="1" applyAlignment="1" applyProtection="1">
      <alignment horizontal="center" vertical="center"/>
      <protection locked="0"/>
    </xf>
    <xf numFmtId="182" fontId="26" fillId="5" borderId="6" xfId="0" applyNumberFormat="1" applyFont="1" applyFill="1" applyBorder="1" applyAlignment="1" applyProtection="1">
      <alignment horizontal="center" vertical="center"/>
      <protection locked="0"/>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177" fontId="26" fillId="0" borderId="7" xfId="0" applyNumberFormat="1" applyFont="1" applyBorder="1" applyAlignment="1">
      <alignment horizontal="center" vertical="center"/>
    </xf>
    <xf numFmtId="177" fontId="26" fillId="0" borderId="4" xfId="0" applyNumberFormat="1" applyFont="1" applyBorder="1" applyAlignment="1">
      <alignment horizontal="center" vertical="center"/>
    </xf>
    <xf numFmtId="177" fontId="27" fillId="0" borderId="75" xfId="0" applyNumberFormat="1" applyFont="1" applyBorder="1" applyAlignment="1">
      <alignment horizontal="center" vertical="center"/>
    </xf>
    <xf numFmtId="177" fontId="27" fillId="0" borderId="56" xfId="0" applyNumberFormat="1" applyFont="1" applyBorder="1" applyAlignment="1">
      <alignment horizontal="center" vertical="center"/>
    </xf>
    <xf numFmtId="179" fontId="27" fillId="2" borderId="54" xfId="0" applyNumberFormat="1" applyFont="1" applyFill="1" applyBorder="1" applyAlignment="1" applyProtection="1">
      <alignment horizontal="center" vertical="center"/>
      <protection locked="0"/>
    </xf>
    <xf numFmtId="179" fontId="27" fillId="2" borderId="55" xfId="0" applyNumberFormat="1" applyFont="1" applyFill="1" applyBorder="1" applyAlignment="1" applyProtection="1">
      <alignment horizontal="center" vertical="center"/>
      <protection locked="0"/>
    </xf>
    <xf numFmtId="179" fontId="27" fillId="2" borderId="74" xfId="0" applyNumberFormat="1" applyFont="1" applyFill="1" applyBorder="1" applyAlignment="1" applyProtection="1">
      <alignment horizontal="center" vertical="center"/>
      <protection locked="0"/>
    </xf>
    <xf numFmtId="177" fontId="27" fillId="0" borderId="76" xfId="0" applyNumberFormat="1" applyFont="1" applyBorder="1" applyAlignment="1">
      <alignment horizontal="center" vertical="center"/>
    </xf>
    <xf numFmtId="179" fontId="27" fillId="2" borderId="70" xfId="0" applyNumberFormat="1" applyFont="1" applyFill="1" applyBorder="1" applyAlignment="1" applyProtection="1">
      <alignment horizontal="center" vertical="center"/>
      <protection locked="0"/>
    </xf>
    <xf numFmtId="179" fontId="27" fillId="5" borderId="2" xfId="0" applyNumberFormat="1" applyFont="1" applyFill="1" applyBorder="1" applyProtection="1">
      <alignment vertical="center"/>
      <protection locked="0"/>
    </xf>
    <xf numFmtId="179" fontId="27" fillId="2" borderId="52" xfId="0" applyNumberFormat="1" applyFont="1" applyFill="1" applyBorder="1" applyAlignment="1" applyProtection="1">
      <alignment horizontal="center" vertical="center"/>
      <protection locked="0"/>
    </xf>
    <xf numFmtId="177" fontId="27" fillId="0" borderId="53" xfId="0" applyNumberFormat="1" applyFont="1" applyBorder="1" applyAlignment="1">
      <alignment horizontal="center" vertical="center"/>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72" xfId="0" applyFont="1" applyBorder="1" applyAlignment="1">
      <alignment horizontal="center" vertical="center"/>
    </xf>
    <xf numFmtId="0" fontId="27" fillId="0" borderId="64"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72" xfId="0" applyFont="1" applyBorder="1" applyAlignment="1">
      <alignment horizontal="center" vertical="center" wrapText="1"/>
    </xf>
    <xf numFmtId="0" fontId="37" fillId="0" borderId="64" xfId="0" applyFont="1" applyBorder="1" applyAlignment="1">
      <alignment horizontal="center" vertical="center" wrapText="1"/>
    </xf>
    <xf numFmtId="0" fontId="37" fillId="0" borderId="65" xfId="0" applyFont="1" applyBorder="1" applyAlignment="1">
      <alignment horizontal="center" vertical="center" wrapText="1"/>
    </xf>
    <xf numFmtId="0" fontId="37" fillId="0" borderId="72"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73" xfId="0" applyFont="1" applyBorder="1" applyAlignment="1">
      <alignment horizontal="center" vertical="center" wrapText="1"/>
    </xf>
    <xf numFmtId="177" fontId="26" fillId="0" borderId="53" xfId="0" applyNumberFormat="1" applyFont="1" applyBorder="1" applyAlignment="1">
      <alignment horizontal="center" vertical="center"/>
    </xf>
    <xf numFmtId="0" fontId="27" fillId="5" borderId="3" xfId="0" applyFont="1" applyFill="1" applyBorder="1" applyProtection="1">
      <alignment vertical="center"/>
      <protection locked="0"/>
    </xf>
    <xf numFmtId="0" fontId="27" fillId="5" borderId="6" xfId="0" applyFont="1" applyFill="1" applyBorder="1" applyProtection="1">
      <alignment vertical="center"/>
      <protection locked="0"/>
    </xf>
    <xf numFmtId="0" fontId="0" fillId="2" borderId="5" xfId="0" applyFill="1" applyBorder="1" applyAlignment="1">
      <alignment horizontal="center" vertical="center"/>
    </xf>
    <xf numFmtId="0" fontId="18" fillId="0" borderId="0" xfId="0" applyFont="1" applyAlignment="1">
      <alignment horizontal="left" vertical="center" wrapText="1"/>
    </xf>
    <xf numFmtId="0" fontId="27" fillId="0" borderId="11" xfId="0" applyFont="1" applyBorder="1" applyAlignment="1">
      <alignment horizontal="center" vertical="center"/>
    </xf>
    <xf numFmtId="0" fontId="27" fillId="0" borderId="0" xfId="0" applyFont="1" applyAlignment="1">
      <alignment horizontal="center" vertical="center"/>
    </xf>
    <xf numFmtId="0" fontId="27" fillId="0" borderId="12"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73" xfId="0" applyFont="1" applyBorder="1" applyAlignment="1">
      <alignment horizontal="center" vertical="center" wrapText="1"/>
    </xf>
    <xf numFmtId="0" fontId="27" fillId="0" borderId="67" xfId="0" applyFont="1" applyBorder="1" applyAlignment="1">
      <alignment horizontal="center" vertical="center" wrapText="1"/>
    </xf>
    <xf numFmtId="0" fontId="10" fillId="2" borderId="5" xfId="0" applyFont="1" applyFill="1" applyBorder="1" applyAlignment="1">
      <alignment horizontal="center" vertical="center"/>
    </xf>
    <xf numFmtId="182" fontId="27" fillId="5" borderId="13" xfId="0" applyNumberFormat="1" applyFont="1" applyFill="1" applyBorder="1" applyAlignment="1" applyProtection="1">
      <alignment horizontal="center" vertical="center"/>
      <protection locked="0"/>
    </xf>
    <xf numFmtId="182" fontId="27" fillId="5" borderId="14" xfId="0" applyNumberFormat="1" applyFont="1" applyFill="1" applyBorder="1" applyAlignment="1" applyProtection="1">
      <alignment horizontal="center" vertical="center"/>
      <protection locked="0"/>
    </xf>
    <xf numFmtId="182" fontId="27" fillId="5" borderId="27" xfId="0" applyNumberFormat="1" applyFont="1" applyFill="1" applyBorder="1" applyAlignment="1" applyProtection="1">
      <alignment horizontal="center" vertical="center"/>
      <protection locked="0"/>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9" fontId="27" fillId="0" borderId="7" xfId="0" applyNumberFormat="1" applyFont="1" applyBorder="1" applyAlignment="1">
      <alignment horizontal="center" vertical="center"/>
    </xf>
    <xf numFmtId="9" fontId="27" fillId="0" borderId="4" xfId="0" applyNumberFormat="1" applyFont="1" applyBorder="1" applyAlignment="1">
      <alignment horizontal="center" vertical="center"/>
    </xf>
    <xf numFmtId="9" fontId="27" fillId="0" borderId="3" xfId="0" applyNumberFormat="1"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43" fillId="0" borderId="33"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0" xfId="0" applyFont="1" applyAlignment="1">
      <alignment horizontal="center" vertical="center" wrapText="1"/>
    </xf>
    <xf numFmtId="0" fontId="43" fillId="0" borderId="41" xfId="0" applyFont="1" applyBorder="1" applyAlignment="1">
      <alignment horizontal="center" vertical="center" wrapText="1"/>
    </xf>
    <xf numFmtId="0" fontId="43" fillId="0" borderId="36"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39" xfId="0" applyFont="1" applyBorder="1" applyAlignment="1">
      <alignment horizontal="center" vertical="center" wrapText="1"/>
    </xf>
    <xf numFmtId="0" fontId="44" fillId="7" borderId="0" xfId="0" applyFont="1" applyFill="1" applyAlignment="1">
      <alignment horizontal="center" vertical="center"/>
    </xf>
    <xf numFmtId="0" fontId="44" fillId="7" borderId="45" xfId="0" applyFont="1" applyFill="1" applyBorder="1" applyAlignment="1">
      <alignment horizontal="center" vertical="center"/>
    </xf>
    <xf numFmtId="0" fontId="44" fillId="7" borderId="47" xfId="0" applyFont="1" applyFill="1" applyBorder="1" applyAlignment="1">
      <alignment horizontal="center" vertical="center"/>
    </xf>
    <xf numFmtId="0" fontId="44" fillId="7" borderId="48" xfId="0" applyFont="1" applyFill="1" applyBorder="1" applyAlignment="1">
      <alignment horizontal="center" vertical="center"/>
    </xf>
    <xf numFmtId="0" fontId="44" fillId="7" borderId="44" xfId="0" applyFont="1" applyFill="1" applyBorder="1" applyAlignment="1">
      <alignment horizontal="center" vertical="center"/>
    </xf>
    <xf numFmtId="0" fontId="44" fillId="7" borderId="43" xfId="0" applyFont="1" applyFill="1" applyBorder="1" applyAlignment="1">
      <alignment horizontal="center" vertical="center"/>
    </xf>
    <xf numFmtId="0" fontId="44" fillId="7" borderId="46" xfId="0" applyFont="1" applyFill="1" applyBorder="1" applyAlignment="1">
      <alignment horizontal="center" vertical="center"/>
    </xf>
    <xf numFmtId="0" fontId="44" fillId="7" borderId="42" xfId="0" applyFont="1" applyFill="1" applyBorder="1" applyAlignment="1">
      <alignment horizontal="center" vertical="center"/>
    </xf>
    <xf numFmtId="0" fontId="44" fillId="7" borderId="47" xfId="0" applyFont="1" applyFill="1" applyBorder="1" applyAlignment="1">
      <alignment horizontal="center" vertical="center" wrapText="1"/>
    </xf>
    <xf numFmtId="0" fontId="44" fillId="7" borderId="0" xfId="0" applyFont="1" applyFill="1" applyAlignment="1">
      <alignment horizontal="center" vertical="center" wrapText="1"/>
    </xf>
    <xf numFmtId="0" fontId="44" fillId="7" borderId="48" xfId="0" applyFont="1" applyFill="1" applyBorder="1" applyAlignment="1">
      <alignment horizontal="center" vertical="center" wrapText="1"/>
    </xf>
    <xf numFmtId="0" fontId="7" fillId="0" borderId="0" xfId="0" applyFont="1" applyAlignment="1">
      <alignment horizontal="center" vertical="center"/>
    </xf>
    <xf numFmtId="0" fontId="35" fillId="13" borderId="0" xfId="0" applyFont="1" applyFill="1" applyAlignment="1">
      <alignment horizontal="center" vertical="center"/>
    </xf>
    <xf numFmtId="0" fontId="7" fillId="6" borderId="2"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176" fontId="27" fillId="0" borderId="2" xfId="0" applyNumberFormat="1" applyFont="1" applyBorder="1" applyAlignment="1">
      <alignment horizontal="center" vertical="center"/>
    </xf>
    <xf numFmtId="176" fontId="27" fillId="0" borderId="3"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2" borderId="5" xfId="0" applyFill="1" applyBorder="1" applyAlignment="1" applyProtection="1">
      <alignment horizontal="left" vertical="center"/>
      <protection locked="0"/>
    </xf>
    <xf numFmtId="49" fontId="0" fillId="0" borderId="5" xfId="0" applyNumberFormat="1" applyBorder="1" applyAlignment="1">
      <alignment horizontal="center" vertical="center" shrinkToFit="1"/>
    </xf>
    <xf numFmtId="49" fontId="0" fillId="2" borderId="5" xfId="0" applyNumberFormat="1" applyFill="1" applyBorder="1" applyAlignment="1" applyProtection="1">
      <alignment horizontal="left" vertical="center" shrinkToFi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7" fillId="2" borderId="7"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177" fontId="26" fillId="3" borderId="2" xfId="0" applyNumberFormat="1" applyFont="1" applyFill="1" applyBorder="1" applyAlignment="1">
      <alignment horizontal="center" vertical="center"/>
    </xf>
    <xf numFmtId="177" fontId="26" fillId="3" borderId="3" xfId="0" applyNumberFormat="1" applyFont="1" applyFill="1" applyBorder="1" applyAlignment="1">
      <alignment horizontal="center" vertical="center"/>
    </xf>
    <xf numFmtId="177" fontId="26" fillId="3" borderId="6" xfId="0" applyNumberFormat="1" applyFont="1" applyFill="1" applyBorder="1" applyAlignment="1">
      <alignment horizontal="center" vertical="center"/>
    </xf>
    <xf numFmtId="180" fontId="27" fillId="2" borderId="2" xfId="0" applyNumberFormat="1" applyFont="1" applyFill="1" applyBorder="1" applyAlignment="1" applyProtection="1">
      <alignment horizontal="center" vertical="center"/>
      <protection locked="0"/>
    </xf>
    <xf numFmtId="180" fontId="27" fillId="2" borderId="3" xfId="0" applyNumberFormat="1" applyFont="1" applyFill="1" applyBorder="1" applyAlignment="1" applyProtection="1">
      <alignment horizontal="center" vertical="center"/>
      <protection locked="0"/>
    </xf>
    <xf numFmtId="180" fontId="27" fillId="2" borderId="6" xfId="0" applyNumberFormat="1" applyFont="1" applyFill="1" applyBorder="1" applyAlignment="1" applyProtection="1">
      <alignment horizontal="center" vertical="center"/>
      <protection locked="0"/>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53" fillId="0" borderId="8" xfId="0" applyFont="1" applyBorder="1" applyAlignment="1">
      <alignment horizontal="left" vertical="center" wrapText="1"/>
    </xf>
    <xf numFmtId="0" fontId="53" fillId="0" borderId="9" xfId="0" applyFont="1" applyBorder="1" applyAlignment="1">
      <alignment horizontal="left" vertical="center" wrapText="1"/>
    </xf>
    <xf numFmtId="0" fontId="53" fillId="0" borderId="10" xfId="0" applyFont="1" applyBorder="1" applyAlignment="1">
      <alignment horizontal="left" vertical="center" wrapText="1"/>
    </xf>
    <xf numFmtId="0" fontId="53" fillId="0" borderId="13" xfId="0" applyFont="1" applyBorder="1" applyAlignment="1">
      <alignment horizontal="left" vertical="center" wrapText="1"/>
    </xf>
    <xf numFmtId="0" fontId="53" fillId="0" borderId="14" xfId="0" applyFont="1" applyBorder="1" applyAlignment="1">
      <alignment horizontal="left" vertical="center" wrapText="1"/>
    </xf>
    <xf numFmtId="0" fontId="53" fillId="0" borderId="15" xfId="0" applyFont="1" applyBorder="1" applyAlignment="1">
      <alignment horizontal="lef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27" fillId="0" borderId="64" xfId="0" applyFont="1" applyBorder="1" applyAlignment="1">
      <alignment horizontal="center" vertical="center" textRotation="255"/>
    </xf>
    <xf numFmtId="0" fontId="27" fillId="0" borderId="65" xfId="0" applyFont="1" applyBorder="1" applyAlignment="1">
      <alignment horizontal="center" vertical="center" textRotation="255"/>
    </xf>
    <xf numFmtId="0" fontId="27" fillId="0" borderId="67" xfId="0" applyFont="1" applyBorder="1" applyAlignment="1">
      <alignment horizontal="center" vertical="center" textRotation="255"/>
    </xf>
    <xf numFmtId="0" fontId="27" fillId="0" borderId="5" xfId="0" applyFont="1" applyBorder="1" applyAlignment="1">
      <alignment horizontal="center" vertical="center" textRotation="255"/>
    </xf>
    <xf numFmtId="0" fontId="27" fillId="0" borderId="68" xfId="0" applyFont="1" applyBorder="1" applyAlignment="1">
      <alignment horizontal="center" vertical="center" textRotation="255"/>
    </xf>
    <xf numFmtId="0" fontId="27" fillId="0" borderId="69" xfId="0" applyFont="1" applyBorder="1" applyAlignment="1">
      <alignment horizontal="center" vertical="center" textRotation="255"/>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7" fillId="0" borderId="73"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84" xfId="0" applyFont="1" applyBorder="1" applyAlignment="1">
      <alignment horizontal="center" vertical="center" wrapText="1"/>
    </xf>
    <xf numFmtId="0" fontId="58" fillId="0" borderId="28" xfId="0" applyFont="1" applyBorder="1" applyAlignment="1">
      <alignment horizontal="center" vertical="center" wrapText="1"/>
    </xf>
    <xf numFmtId="0" fontId="58" fillId="0" borderId="85"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73" xfId="0" applyFont="1" applyBorder="1" applyAlignment="1">
      <alignment horizontal="center" vertical="center" wrapText="1"/>
    </xf>
    <xf numFmtId="0" fontId="55" fillId="0" borderId="66" xfId="0" applyFont="1" applyBorder="1" applyAlignment="1">
      <alignment horizontal="center" vertical="center" wrapText="1"/>
    </xf>
    <xf numFmtId="0" fontId="55" fillId="0" borderId="58" xfId="0" applyFont="1" applyBorder="1" applyAlignment="1">
      <alignment horizontal="center" vertical="center" wrapText="1"/>
    </xf>
    <xf numFmtId="0" fontId="55" fillId="0" borderId="59" xfId="0" applyFont="1" applyBorder="1" applyAlignment="1">
      <alignment horizontal="center" vertical="center" wrapText="1"/>
    </xf>
    <xf numFmtId="0" fontId="27" fillId="0" borderId="28" xfId="0" applyFont="1" applyBorder="1" applyAlignment="1">
      <alignment horizontal="center" vertical="center" textRotation="255"/>
    </xf>
    <xf numFmtId="0" fontId="27" fillId="0" borderId="83" xfId="0" applyFont="1" applyBorder="1" applyAlignment="1">
      <alignment horizontal="center" vertical="center" textRotation="255"/>
    </xf>
    <xf numFmtId="0" fontId="7" fillId="0" borderId="79" xfId="0" applyFont="1" applyBorder="1" applyAlignment="1">
      <alignment horizontal="left" vertical="center"/>
    </xf>
    <xf numFmtId="0" fontId="7" fillId="0" borderId="5" xfId="0" applyFont="1" applyBorder="1" applyAlignment="1">
      <alignment horizontal="left" vertical="center"/>
    </xf>
    <xf numFmtId="0" fontId="7" fillId="0" borderId="77" xfId="0" applyFont="1" applyBorder="1" applyAlignment="1">
      <alignment horizontal="left" vertical="center"/>
    </xf>
    <xf numFmtId="0" fontId="7" fillId="0" borderId="79" xfId="0" applyFont="1" applyBorder="1" applyAlignment="1">
      <alignment horizontal="center" vertical="center"/>
    </xf>
    <xf numFmtId="0" fontId="7" fillId="0" borderId="5" xfId="0" applyFont="1" applyBorder="1" applyAlignment="1">
      <alignment horizontal="center" vertical="center"/>
    </xf>
    <xf numFmtId="0" fontId="7" fillId="0" borderId="81" xfId="0" applyFont="1" applyBorder="1" applyAlignment="1">
      <alignment horizontal="left" vertical="center"/>
    </xf>
    <xf numFmtId="0" fontId="7" fillId="0" borderId="82"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cellXfs>
  <cellStyles count="2">
    <cellStyle name="ハイパーリンク" xfId="1" builtinId="8"/>
    <cellStyle name="標準" xfId="0" builtinId="0"/>
  </cellStyles>
  <dxfs count="24">
    <dxf>
      <fill>
        <patternFill>
          <bgColor theme="4" tint="0.59996337778862885"/>
        </patternFill>
      </fill>
    </dxf>
    <dxf>
      <font>
        <color auto="1"/>
      </font>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theme="0"/>
      </font>
    </dxf>
    <dxf>
      <font>
        <color auto="1"/>
      </font>
      <fill>
        <patternFill patternType="none">
          <bgColor auto="1"/>
        </patternFill>
      </fill>
    </dxf>
    <dxf>
      <fill>
        <patternFill>
          <bgColor theme="4" tint="0.79998168889431442"/>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rgb="FF9C0006"/>
      </font>
      <fill>
        <patternFill>
          <bgColor theme="9" tint="0.39994506668294322"/>
        </patternFill>
      </fill>
    </dxf>
    <dxf>
      <font>
        <color auto="1"/>
      </font>
      <fill>
        <patternFill>
          <bgColor theme="4" tint="0.59996337778862885"/>
        </patternFill>
      </fill>
    </dxf>
    <dxf>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rgb="FF9C0006"/>
      </font>
      <fill>
        <patternFill>
          <bgColor theme="9" tint="0.39994506668294322"/>
        </patternFill>
      </fill>
    </dxf>
    <dxf>
      <font>
        <color rgb="FF9C0006"/>
      </font>
      <fill>
        <patternFill>
          <bgColor theme="9" tint="0.39994506668294322"/>
        </patternFill>
      </fill>
    </dxf>
    <dxf>
      <font>
        <color rgb="FF9C0006"/>
      </font>
    </dxf>
    <dxf>
      <font>
        <color auto="1"/>
      </font>
      <fill>
        <patternFill>
          <bgColor theme="4" tint="0.59996337778862885"/>
        </patternFill>
      </fill>
    </dxf>
    <dxf>
      <font>
        <color rgb="FF9C0006"/>
      </font>
      <fill>
        <patternFill>
          <bgColor theme="9"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333333"/>
      <color rgb="FFFF6699"/>
      <color rgb="FFFABF8F"/>
      <color rgb="FFFFCCFF"/>
      <color rgb="FF22B468"/>
      <color rgb="FF53DF96"/>
      <color rgb="FF2963A9"/>
      <color rgb="FFECF2F8"/>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集計用!$KX$9" lockText="1" noThreeD="1"/>
</file>

<file path=xl/ctrlProps/ctrlProp10.xml><?xml version="1.0" encoding="utf-8"?>
<formControlPr xmlns="http://schemas.microsoft.com/office/spreadsheetml/2009/9/main" objectType="CheckBox" fmlaLink="集計用!LJ12"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fmlaLink="集計用!NB6"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firstButton="1" fmlaLink="集計用!NC6"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firstButton="1" fmlaLink="集計用!ND6"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集計用!LN9"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firstButton="1" fmlaLink="集計用!NK6"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firstButton="1" fmlaLink="集計用!NL6"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fmlaLink="集計用!NG6"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firstButton="1" fmlaLink="集計用!$V$6"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集計用!LN10"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集計用!LN1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集計用!LN12"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集計用!LN13" lockText="1" noThreeD="1"/>
</file>

<file path=xl/ctrlProps/ctrlProp16.xml><?xml version="1.0" encoding="utf-8"?>
<formControlPr xmlns="http://schemas.microsoft.com/office/spreadsheetml/2009/9/main" objectType="CheckBox" fmlaLink="集計用!MA9" lockText="1" noThreeD="1"/>
</file>

<file path=xl/ctrlProps/ctrlProp17.xml><?xml version="1.0" encoding="utf-8"?>
<formControlPr xmlns="http://schemas.microsoft.com/office/spreadsheetml/2009/9/main" objectType="CheckBox" fmlaLink="集計用!MA10" lockText="1" noThreeD="1"/>
</file>

<file path=xl/ctrlProps/ctrlProp18.xml><?xml version="1.0" encoding="utf-8"?>
<formControlPr xmlns="http://schemas.microsoft.com/office/spreadsheetml/2009/9/main" objectType="CheckBox" fmlaLink="集計用!MA11" lockText="1" noThreeD="1"/>
</file>

<file path=xl/ctrlProps/ctrlProp19.xml><?xml version="1.0" encoding="utf-8"?>
<formControlPr xmlns="http://schemas.microsoft.com/office/spreadsheetml/2009/9/main" objectType="CheckBox" fmlaLink="集計用!MA12" lockText="1" noThreeD="1"/>
</file>

<file path=xl/ctrlProps/ctrlProp2.xml><?xml version="1.0" encoding="utf-8"?>
<formControlPr xmlns="http://schemas.microsoft.com/office/spreadsheetml/2009/9/main" objectType="CheckBox" fmlaLink="集計用!$KX$12" lockText="1" noThreeD="1"/>
</file>

<file path=xl/ctrlProps/ctrlProp20.xml><?xml version="1.0" encoding="utf-8"?>
<formControlPr xmlns="http://schemas.microsoft.com/office/spreadsheetml/2009/9/main" objectType="CheckBox" fmlaLink="集計用!MA13" lockText="1" noThreeD="1"/>
</file>

<file path=xl/ctrlProps/ctrlProp21.xml><?xml version="1.0" encoding="utf-8"?>
<formControlPr xmlns="http://schemas.microsoft.com/office/spreadsheetml/2009/9/main" objectType="CheckBox" fmlaLink="集計用!LN15" lockText="1" noThreeD="1"/>
</file>

<file path=xl/ctrlProps/ctrlProp22.xml><?xml version="1.0" encoding="utf-8"?>
<formControlPr xmlns="http://schemas.microsoft.com/office/spreadsheetml/2009/9/main" objectType="CheckBox" fmlaLink="集計用!LN16" lockText="1" noThreeD="1"/>
</file>

<file path=xl/ctrlProps/ctrlProp23.xml><?xml version="1.0" encoding="utf-8"?>
<formControlPr xmlns="http://schemas.microsoft.com/office/spreadsheetml/2009/9/main" objectType="CheckBox" fmlaLink="集計用!LN17" lockText="1" noThreeD="1"/>
</file>

<file path=xl/ctrlProps/ctrlProp24.xml><?xml version="1.0" encoding="utf-8"?>
<formControlPr xmlns="http://schemas.microsoft.com/office/spreadsheetml/2009/9/main" objectType="CheckBox" fmlaLink="集計用!LN18" lockText="1" noThreeD="1"/>
</file>

<file path=xl/ctrlProps/ctrlProp25.xml><?xml version="1.0" encoding="utf-8"?>
<formControlPr xmlns="http://schemas.microsoft.com/office/spreadsheetml/2009/9/main" objectType="CheckBox" fmlaLink="集計用!LN19" lockText="1" noThreeD="1"/>
</file>

<file path=xl/ctrlProps/ctrlProp26.xml><?xml version="1.0" encoding="utf-8"?>
<formControlPr xmlns="http://schemas.microsoft.com/office/spreadsheetml/2009/9/main" objectType="CheckBox" fmlaLink="集計用!MA14" lockText="1" noThreeD="1"/>
</file>

<file path=xl/ctrlProps/ctrlProp27.xml><?xml version="1.0" encoding="utf-8"?>
<formControlPr xmlns="http://schemas.microsoft.com/office/spreadsheetml/2009/9/main" objectType="CheckBox" fmlaLink="集計用!MA15" lockText="1" noThreeD="1"/>
</file>

<file path=xl/ctrlProps/ctrlProp28.xml><?xml version="1.0" encoding="utf-8"?>
<formControlPr xmlns="http://schemas.microsoft.com/office/spreadsheetml/2009/9/main" objectType="CheckBox" fmlaLink="集計用!MA16" lockText="1" noThreeD="1"/>
</file>

<file path=xl/ctrlProps/ctrlProp29.xml><?xml version="1.0" encoding="utf-8"?>
<formControlPr xmlns="http://schemas.microsoft.com/office/spreadsheetml/2009/9/main" objectType="CheckBox" fmlaLink="集計用!MA17" lockText="1" noThreeD="1"/>
</file>

<file path=xl/ctrlProps/ctrlProp3.xml><?xml version="1.0" encoding="utf-8"?>
<formControlPr xmlns="http://schemas.microsoft.com/office/spreadsheetml/2009/9/main" objectType="CheckBox" checked="Checked" fmlaLink="集計用!$KX$10" lockText="1" noThreeD="1"/>
</file>

<file path=xl/ctrlProps/ctrlProp30.xml><?xml version="1.0" encoding="utf-8"?>
<formControlPr xmlns="http://schemas.microsoft.com/office/spreadsheetml/2009/9/main" objectType="CheckBox" fmlaLink="集計用!MA18" lockText="1" noThreeD="1"/>
</file>

<file path=xl/ctrlProps/ctrlProp31.xml><?xml version="1.0" encoding="utf-8"?>
<formControlPr xmlns="http://schemas.microsoft.com/office/spreadsheetml/2009/9/main" objectType="CheckBox" fmlaLink="集計用!LN14" lockText="1" noThreeD="1"/>
</file>

<file path=xl/ctrlProps/ctrlProp32.xml><?xml version="1.0" encoding="utf-8"?>
<formControlPr xmlns="http://schemas.microsoft.com/office/spreadsheetml/2009/9/main" objectType="CheckBox" fmlaLink="集計用!LN20" lockText="1" noThreeD="1"/>
</file>

<file path=xl/ctrlProps/ctrlProp33.xml><?xml version="1.0" encoding="utf-8"?>
<formControlPr xmlns="http://schemas.microsoft.com/office/spreadsheetml/2009/9/main" objectType="Radio" firstButton="1" fmlaLink="集計用!ML6"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集計用!$BG$9" lockText="1" noThreeD="1"/>
</file>

<file path=xl/ctrlProps/ctrlProp36.xml><?xml version="1.0" encoding="utf-8"?>
<formControlPr xmlns="http://schemas.microsoft.com/office/spreadsheetml/2009/9/main" objectType="CheckBox" fmlaLink="集計用!$BG$10" lockText="1" noThreeD="1"/>
</file>

<file path=xl/ctrlProps/ctrlProp37.xml><?xml version="1.0" encoding="utf-8"?>
<formControlPr xmlns="http://schemas.microsoft.com/office/spreadsheetml/2009/9/main" objectType="CheckBox" fmlaLink="集計用!$BG$11" lockText="1" noThreeD="1"/>
</file>

<file path=xl/ctrlProps/ctrlProp38.xml><?xml version="1.0" encoding="utf-8"?>
<formControlPr xmlns="http://schemas.microsoft.com/office/spreadsheetml/2009/9/main" objectType="CheckBox" fmlaLink="集計用!$BG$12" lockText="1" noThreeD="1"/>
</file>

<file path=xl/ctrlProps/ctrlProp39.xml><?xml version="1.0" encoding="utf-8"?>
<formControlPr xmlns="http://schemas.microsoft.com/office/spreadsheetml/2009/9/main" objectType="CheckBox" fmlaLink="集計用!$BG$13" lockText="1" noThreeD="1"/>
</file>

<file path=xl/ctrlProps/ctrlProp4.xml><?xml version="1.0" encoding="utf-8"?>
<formControlPr xmlns="http://schemas.microsoft.com/office/spreadsheetml/2009/9/main" objectType="CheckBox" fmlaLink="集計用!$KX$13" lockText="1" noThreeD="1"/>
</file>

<file path=xl/ctrlProps/ctrlProp40.xml><?xml version="1.0" encoding="utf-8"?>
<formControlPr xmlns="http://schemas.microsoft.com/office/spreadsheetml/2009/9/main" objectType="CheckBox" fmlaLink="集計用!$BG$14" lockText="1" noThreeD="1"/>
</file>

<file path=xl/ctrlProps/ctrlProp41.xml><?xml version="1.0" encoding="utf-8"?>
<formControlPr xmlns="http://schemas.microsoft.com/office/spreadsheetml/2009/9/main" objectType="CheckBox" fmlaLink="集計用!$BG$15" lockText="1" noThreeD="1"/>
</file>

<file path=xl/ctrlProps/ctrlProp42.xml><?xml version="1.0" encoding="utf-8"?>
<formControlPr xmlns="http://schemas.microsoft.com/office/spreadsheetml/2009/9/main" objectType="CheckBox" fmlaLink="集計用!$BG$16" lockText="1" noThreeD="1"/>
</file>

<file path=xl/ctrlProps/ctrlProp43.xml><?xml version="1.0" encoding="utf-8"?>
<formControlPr xmlns="http://schemas.microsoft.com/office/spreadsheetml/2009/9/main" objectType="CheckBox" fmlaLink="集計用!$BG$17" lockText="1" noThreeD="1"/>
</file>

<file path=xl/ctrlProps/ctrlProp44.xml><?xml version="1.0" encoding="utf-8"?>
<formControlPr xmlns="http://schemas.microsoft.com/office/spreadsheetml/2009/9/main" objectType="Radio" firstButton="1" fmlaLink="集計用!GM6"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集計用!GN6"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集計用!GO6" lockText="1" noThreeD="1"/>
</file>

<file path=xl/ctrlProps/ctrlProp5.xml><?xml version="1.0" encoding="utf-8"?>
<formControlPr xmlns="http://schemas.microsoft.com/office/spreadsheetml/2009/9/main" objectType="CheckBox" fmlaLink="集計用!$KX$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集計用!GP6"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集計用!GQ6"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集計用!GR6"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集計用!$KX$14"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集計用!GS6"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集計用!OX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集計用!NE6"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集計用!LJ9" lockText="1" noThreeD="1"/>
</file>

<file path=xl/ctrlProps/ctrlProp70.xml><?xml version="1.0" encoding="utf-8"?>
<formControlPr xmlns="http://schemas.microsoft.com/office/spreadsheetml/2009/9/main" objectType="Radio" firstButton="1" fmlaLink="集計用!NJ6"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fmlaLink="集計用!MW6"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集計用!MY6"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fmlaLink="集計用!MZ6"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集計用!LJ10"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集計用!NA6"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集計用!NH6"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fmlaLink="集計用!OY9" lockText="1" noThreeD="1"/>
</file>

<file path=xl/ctrlProps/ctrlProp88.xml><?xml version="1.0" encoding="utf-8"?>
<formControlPr xmlns="http://schemas.microsoft.com/office/spreadsheetml/2009/9/main" objectType="CheckBox" fmlaLink="集計用!OY10" lockText="1" noThreeD="1"/>
</file>

<file path=xl/ctrlProps/ctrlProp89.xml><?xml version="1.0" encoding="utf-8"?>
<formControlPr xmlns="http://schemas.microsoft.com/office/spreadsheetml/2009/9/main" objectType="CheckBox" fmlaLink="集計用!OY11" lockText="1" noThreeD="1"/>
</file>

<file path=xl/ctrlProps/ctrlProp9.xml><?xml version="1.0" encoding="utf-8"?>
<formControlPr xmlns="http://schemas.microsoft.com/office/spreadsheetml/2009/9/main" objectType="CheckBox" fmlaLink="集計用!LJ11" lockText="1" noThreeD="1"/>
</file>

<file path=xl/ctrlProps/ctrlProp90.xml><?xml version="1.0" encoding="utf-8"?>
<formControlPr xmlns="http://schemas.microsoft.com/office/spreadsheetml/2009/9/main" objectType="CheckBox" fmlaLink="集計用!OY12" lockText="1" noThreeD="1"/>
</file>

<file path=xl/ctrlProps/ctrlProp91.xml><?xml version="1.0" encoding="utf-8"?>
<formControlPr xmlns="http://schemas.microsoft.com/office/spreadsheetml/2009/9/main" objectType="CheckBox" fmlaLink="集計用!OY13" lockText="1" noThreeD="1"/>
</file>

<file path=xl/ctrlProps/ctrlProp92.xml><?xml version="1.0" encoding="utf-8"?>
<formControlPr xmlns="http://schemas.microsoft.com/office/spreadsheetml/2009/9/main" objectType="CheckBox" fmlaLink="集計用!OY14" lockText="1" noThreeD="1"/>
</file>

<file path=xl/ctrlProps/ctrlProp93.xml><?xml version="1.0" encoding="utf-8"?>
<formControlPr xmlns="http://schemas.microsoft.com/office/spreadsheetml/2009/9/main" objectType="CheckBox" fmlaLink="集計用!OY15" lockText="1" noThreeD="1"/>
</file>

<file path=xl/ctrlProps/ctrlProp94.xml><?xml version="1.0" encoding="utf-8"?>
<formControlPr xmlns="http://schemas.microsoft.com/office/spreadsheetml/2009/9/main" objectType="CheckBox" fmlaLink="集計用!OY16" lockText="1" noThreeD="1"/>
</file>

<file path=xl/ctrlProps/ctrlProp95.xml><?xml version="1.0" encoding="utf-8"?>
<formControlPr xmlns="http://schemas.microsoft.com/office/spreadsheetml/2009/9/main" objectType="CheckBox" fmlaLink="集計用!OY17" lockText="1" noThreeD="1"/>
</file>

<file path=xl/ctrlProps/ctrlProp96.xml><?xml version="1.0" encoding="utf-8"?>
<formControlPr xmlns="http://schemas.microsoft.com/office/spreadsheetml/2009/9/main" objectType="CheckBox" fmlaLink="集計用!OY18" lockText="1" noThreeD="1"/>
</file>

<file path=xl/ctrlProps/ctrlProp97.xml><?xml version="1.0" encoding="utf-8"?>
<formControlPr xmlns="http://schemas.microsoft.com/office/spreadsheetml/2009/9/main" objectType="CheckBox" fmlaLink="集計用!OY19" lockText="1" noThreeD="1"/>
</file>

<file path=xl/ctrlProps/ctrlProp98.xml><?xml version="1.0" encoding="utf-8"?>
<formControlPr xmlns="http://schemas.microsoft.com/office/spreadsheetml/2009/9/main" objectType="CheckBox" fmlaLink="集計用!OY20" lockText="1" noThreeD="1"/>
</file>

<file path=xl/ctrlProps/ctrlProp99.xml><?xml version="1.0" encoding="utf-8"?>
<formControlPr xmlns="http://schemas.microsoft.com/office/spreadsheetml/2009/9/main" objectType="Radio" firstButton="1" fmlaLink="集計用!MX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76200</xdr:colOff>
          <xdr:row>148</xdr:row>
          <xdr:rowOff>38100</xdr:rowOff>
        </xdr:from>
        <xdr:to>
          <xdr:col>15</xdr:col>
          <xdr:colOff>0</xdr:colOff>
          <xdr:row>149</xdr:row>
          <xdr:rowOff>83820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150</xdr:row>
          <xdr:rowOff>38100</xdr:rowOff>
        </xdr:from>
        <xdr:to>
          <xdr:col>15</xdr:col>
          <xdr:colOff>0</xdr:colOff>
          <xdr:row>151</xdr:row>
          <xdr:rowOff>83820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148</xdr:row>
          <xdr:rowOff>45720</xdr:rowOff>
        </xdr:from>
        <xdr:to>
          <xdr:col>22</xdr:col>
          <xdr:colOff>129540</xdr:colOff>
          <xdr:row>149</xdr:row>
          <xdr:rowOff>91440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150</xdr:row>
          <xdr:rowOff>38100</xdr:rowOff>
        </xdr:from>
        <xdr:to>
          <xdr:col>22</xdr:col>
          <xdr:colOff>121920</xdr:colOff>
          <xdr:row>151</xdr:row>
          <xdr:rowOff>83820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148</xdr:row>
          <xdr:rowOff>45720</xdr:rowOff>
        </xdr:from>
        <xdr:to>
          <xdr:col>30</xdr:col>
          <xdr:colOff>99060</xdr:colOff>
          <xdr:row>149</xdr:row>
          <xdr:rowOff>99060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150</xdr:row>
          <xdr:rowOff>45720</xdr:rowOff>
        </xdr:from>
        <xdr:to>
          <xdr:col>30</xdr:col>
          <xdr:colOff>99060</xdr:colOff>
          <xdr:row>151</xdr:row>
          <xdr:rowOff>99060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159</xdr:row>
          <xdr:rowOff>45720</xdr:rowOff>
        </xdr:from>
        <xdr:to>
          <xdr:col>10</xdr:col>
          <xdr:colOff>114300</xdr:colOff>
          <xdr:row>160</xdr:row>
          <xdr:rowOff>121920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161</xdr:row>
          <xdr:rowOff>38100</xdr:rowOff>
        </xdr:from>
        <xdr:to>
          <xdr:col>10</xdr:col>
          <xdr:colOff>99060</xdr:colOff>
          <xdr:row>162</xdr:row>
          <xdr:rowOff>114300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163</xdr:row>
          <xdr:rowOff>30480</xdr:rowOff>
        </xdr:from>
        <xdr:to>
          <xdr:col>10</xdr:col>
          <xdr:colOff>114300</xdr:colOff>
          <xdr:row>164</xdr:row>
          <xdr:rowOff>114300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165</xdr:row>
          <xdr:rowOff>22860</xdr:rowOff>
        </xdr:from>
        <xdr:to>
          <xdr:col>10</xdr:col>
          <xdr:colOff>114300</xdr:colOff>
          <xdr:row>166</xdr:row>
          <xdr:rowOff>121920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168</xdr:row>
          <xdr:rowOff>30480</xdr:rowOff>
        </xdr:from>
        <xdr:to>
          <xdr:col>10</xdr:col>
          <xdr:colOff>121920</xdr:colOff>
          <xdr:row>169</xdr:row>
          <xdr:rowOff>121920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170</xdr:row>
          <xdr:rowOff>7620</xdr:rowOff>
        </xdr:from>
        <xdr:to>
          <xdr:col>10</xdr:col>
          <xdr:colOff>121920</xdr:colOff>
          <xdr:row>171</xdr:row>
          <xdr:rowOff>99060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172</xdr:row>
          <xdr:rowOff>30480</xdr:rowOff>
        </xdr:from>
        <xdr:to>
          <xdr:col>10</xdr:col>
          <xdr:colOff>121920</xdr:colOff>
          <xdr:row>173</xdr:row>
          <xdr:rowOff>114300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174</xdr:row>
          <xdr:rowOff>22860</xdr:rowOff>
        </xdr:from>
        <xdr:to>
          <xdr:col>10</xdr:col>
          <xdr:colOff>121920</xdr:colOff>
          <xdr:row>175</xdr:row>
          <xdr:rowOff>99060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176</xdr:row>
          <xdr:rowOff>22860</xdr:rowOff>
        </xdr:from>
        <xdr:to>
          <xdr:col>10</xdr:col>
          <xdr:colOff>121920</xdr:colOff>
          <xdr:row>177</xdr:row>
          <xdr:rowOff>114300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181</xdr:row>
          <xdr:rowOff>45720</xdr:rowOff>
        </xdr:from>
        <xdr:to>
          <xdr:col>10</xdr:col>
          <xdr:colOff>114300</xdr:colOff>
          <xdr:row>183</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183</xdr:row>
          <xdr:rowOff>45720</xdr:rowOff>
        </xdr:from>
        <xdr:to>
          <xdr:col>10</xdr:col>
          <xdr:colOff>99060</xdr:colOff>
          <xdr:row>185</xdr:row>
          <xdr:rowOff>15240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185</xdr:row>
          <xdr:rowOff>22860</xdr:rowOff>
        </xdr:from>
        <xdr:to>
          <xdr:col>10</xdr:col>
          <xdr:colOff>114300</xdr:colOff>
          <xdr:row>186</xdr:row>
          <xdr:rowOff>137160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187</xdr:row>
          <xdr:rowOff>22860</xdr:rowOff>
        </xdr:from>
        <xdr:to>
          <xdr:col>10</xdr:col>
          <xdr:colOff>121920</xdr:colOff>
          <xdr:row>188</xdr:row>
          <xdr:rowOff>99060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189</xdr:row>
          <xdr:rowOff>38100</xdr:rowOff>
        </xdr:from>
        <xdr:to>
          <xdr:col>10</xdr:col>
          <xdr:colOff>114300</xdr:colOff>
          <xdr:row>190</xdr:row>
          <xdr:rowOff>114300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168</xdr:row>
          <xdr:rowOff>30480</xdr:rowOff>
        </xdr:from>
        <xdr:to>
          <xdr:col>28</xdr:col>
          <xdr:colOff>114300</xdr:colOff>
          <xdr:row>169</xdr:row>
          <xdr:rowOff>121920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170</xdr:row>
          <xdr:rowOff>30480</xdr:rowOff>
        </xdr:from>
        <xdr:to>
          <xdr:col>28</xdr:col>
          <xdr:colOff>114300</xdr:colOff>
          <xdr:row>171</xdr:row>
          <xdr:rowOff>99060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172</xdr:row>
          <xdr:rowOff>30480</xdr:rowOff>
        </xdr:from>
        <xdr:to>
          <xdr:col>28</xdr:col>
          <xdr:colOff>114300</xdr:colOff>
          <xdr:row>173</xdr:row>
          <xdr:rowOff>114300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174</xdr:row>
          <xdr:rowOff>22860</xdr:rowOff>
        </xdr:from>
        <xdr:to>
          <xdr:col>28</xdr:col>
          <xdr:colOff>114300</xdr:colOff>
          <xdr:row>175</xdr:row>
          <xdr:rowOff>99060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176</xdr:row>
          <xdr:rowOff>22860</xdr:rowOff>
        </xdr:from>
        <xdr:to>
          <xdr:col>28</xdr:col>
          <xdr:colOff>114300</xdr:colOff>
          <xdr:row>177</xdr:row>
          <xdr:rowOff>114300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181</xdr:row>
          <xdr:rowOff>22860</xdr:rowOff>
        </xdr:from>
        <xdr:to>
          <xdr:col>28</xdr:col>
          <xdr:colOff>114300</xdr:colOff>
          <xdr:row>183</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183</xdr:row>
          <xdr:rowOff>22860</xdr:rowOff>
        </xdr:from>
        <xdr:to>
          <xdr:col>28</xdr:col>
          <xdr:colOff>114300</xdr:colOff>
          <xdr:row>185</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185</xdr:row>
          <xdr:rowOff>22860</xdr:rowOff>
        </xdr:from>
        <xdr:to>
          <xdr:col>28</xdr:col>
          <xdr:colOff>114300</xdr:colOff>
          <xdr:row>187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187</xdr:row>
          <xdr:rowOff>0</xdr:rowOff>
        </xdr:from>
        <xdr:to>
          <xdr:col>28</xdr:col>
          <xdr:colOff>114300</xdr:colOff>
          <xdr:row>188</xdr:row>
          <xdr:rowOff>99060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189</xdr:row>
          <xdr:rowOff>22860</xdr:rowOff>
        </xdr:from>
        <xdr:to>
          <xdr:col>28</xdr:col>
          <xdr:colOff>114300</xdr:colOff>
          <xdr:row>190</xdr:row>
          <xdr:rowOff>114300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178</xdr:row>
          <xdr:rowOff>38100</xdr:rowOff>
        </xdr:from>
        <xdr:to>
          <xdr:col>10</xdr:col>
          <xdr:colOff>121920</xdr:colOff>
          <xdr:row>179</xdr:row>
          <xdr:rowOff>121920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178</xdr:row>
          <xdr:rowOff>38100</xdr:rowOff>
        </xdr:from>
        <xdr:to>
          <xdr:col>28</xdr:col>
          <xdr:colOff>114300</xdr:colOff>
          <xdr:row>179</xdr:row>
          <xdr:rowOff>121920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194</xdr:row>
          <xdr:rowOff>0</xdr:rowOff>
        </xdr:from>
        <xdr:to>
          <xdr:col>3</xdr:col>
          <xdr:colOff>60960</xdr:colOff>
          <xdr:row>195</xdr:row>
          <xdr:rowOff>0</xdr:rowOff>
        </xdr:to>
        <xdr:sp macro="" textlink="">
          <xdr:nvSpPr>
            <xdr:cNvPr id="4141" name="Option Button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194</xdr:row>
          <xdr:rowOff>22860</xdr:rowOff>
        </xdr:from>
        <xdr:to>
          <xdr:col>10</xdr:col>
          <xdr:colOff>22860</xdr:colOff>
          <xdr:row>195</xdr:row>
          <xdr:rowOff>0</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72</xdr:row>
          <xdr:rowOff>0</xdr:rowOff>
        </xdr:from>
        <xdr:to>
          <xdr:col>3</xdr:col>
          <xdr:colOff>114300</xdr:colOff>
          <xdr:row>73</xdr:row>
          <xdr:rowOff>30480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73</xdr:row>
          <xdr:rowOff>0</xdr:rowOff>
        </xdr:from>
        <xdr:to>
          <xdr:col>3</xdr:col>
          <xdr:colOff>121920</xdr:colOff>
          <xdr:row>74</xdr:row>
          <xdr:rowOff>30480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73</xdr:row>
          <xdr:rowOff>228600</xdr:rowOff>
        </xdr:from>
        <xdr:to>
          <xdr:col>3</xdr:col>
          <xdr:colOff>121920</xdr:colOff>
          <xdr:row>75</xdr:row>
          <xdr:rowOff>22860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72</xdr:row>
          <xdr:rowOff>0</xdr:rowOff>
        </xdr:from>
        <xdr:to>
          <xdr:col>20</xdr:col>
          <xdr:colOff>121920</xdr:colOff>
          <xdr:row>73</xdr:row>
          <xdr:rowOff>30480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73</xdr:row>
          <xdr:rowOff>0</xdr:rowOff>
        </xdr:from>
        <xdr:to>
          <xdr:col>20</xdr:col>
          <xdr:colOff>121920</xdr:colOff>
          <xdr:row>74</xdr:row>
          <xdr:rowOff>30480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73</xdr:row>
          <xdr:rowOff>373380</xdr:rowOff>
        </xdr:from>
        <xdr:to>
          <xdr:col>20</xdr:col>
          <xdr:colOff>114300</xdr:colOff>
          <xdr:row>75</xdr:row>
          <xdr:rowOff>38100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72</xdr:row>
          <xdr:rowOff>0</xdr:rowOff>
        </xdr:from>
        <xdr:to>
          <xdr:col>37</xdr:col>
          <xdr:colOff>114300</xdr:colOff>
          <xdr:row>73</xdr:row>
          <xdr:rowOff>30480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73</xdr:row>
          <xdr:rowOff>0</xdr:rowOff>
        </xdr:from>
        <xdr:to>
          <xdr:col>37</xdr:col>
          <xdr:colOff>114300</xdr:colOff>
          <xdr:row>74</xdr:row>
          <xdr:rowOff>30480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74</xdr:row>
          <xdr:rowOff>0</xdr:rowOff>
        </xdr:from>
        <xdr:to>
          <xdr:col>37</xdr:col>
          <xdr:colOff>114300</xdr:colOff>
          <xdr:row>75</xdr:row>
          <xdr:rowOff>30480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44775</xdr:colOff>
      <xdr:row>25</xdr:row>
      <xdr:rowOff>289488</xdr:rowOff>
    </xdr:from>
    <xdr:to>
      <xdr:col>2</xdr:col>
      <xdr:colOff>27975</xdr:colOff>
      <xdr:row>27</xdr:row>
      <xdr:rowOff>19953</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4775" y="5638728"/>
          <a:ext cx="288000" cy="286725"/>
        </a:xfrm>
        <a:prstGeom prst="ellipse">
          <a:avLst/>
        </a:prstGeom>
        <a:solidFill>
          <a:schemeClr val="tx2">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1</a:t>
          </a:r>
          <a:endParaRPr kumimoji="1" lang="ja-JP" altLang="en-US" sz="1100" b="1">
            <a:latin typeface="Arial" panose="020B0604020202020204" pitchFamily="34" charset="0"/>
            <a:cs typeface="Arial" panose="020B0604020202020204" pitchFamily="34" charset="0"/>
          </a:endParaRPr>
        </a:p>
      </xdr:txBody>
    </xdr:sp>
    <xdr:clientData/>
  </xdr:twoCellAnchor>
  <xdr:twoCellAnchor>
    <xdr:from>
      <xdr:col>0</xdr:col>
      <xdr:colOff>26986</xdr:colOff>
      <xdr:row>41</xdr:row>
      <xdr:rowOff>225982</xdr:rowOff>
    </xdr:from>
    <xdr:to>
      <xdr:col>2</xdr:col>
      <xdr:colOff>10186</xdr:colOff>
      <xdr:row>43</xdr:row>
      <xdr:rowOff>10061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6986" y="8958502"/>
          <a:ext cx="288000" cy="286999"/>
        </a:xfrm>
        <a:prstGeom prst="ellipse">
          <a:avLst/>
        </a:prstGeom>
        <a:solidFill>
          <a:schemeClr val="tx2">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2</a:t>
          </a:r>
        </a:p>
      </xdr:txBody>
    </xdr:sp>
    <xdr:clientData/>
  </xdr:twoCellAnchor>
  <xdr:twoCellAnchor>
    <xdr:from>
      <xdr:col>0</xdr:col>
      <xdr:colOff>32303</xdr:colOff>
      <xdr:row>61</xdr:row>
      <xdr:rowOff>98976</xdr:rowOff>
    </xdr:from>
    <xdr:to>
      <xdr:col>2</xdr:col>
      <xdr:colOff>15503</xdr:colOff>
      <xdr:row>63</xdr:row>
      <xdr:rowOff>29465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2303" y="13243476"/>
          <a:ext cx="288000" cy="288629"/>
        </a:xfrm>
        <a:prstGeom prst="ellipse">
          <a:avLst/>
        </a:prstGeom>
        <a:solidFill>
          <a:srgbClr val="22B468"/>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3</a:t>
          </a:r>
        </a:p>
      </xdr:txBody>
    </xdr:sp>
    <xdr:clientData/>
  </xdr:twoCellAnchor>
  <xdr:twoCellAnchor>
    <xdr:from>
      <xdr:col>0</xdr:col>
      <xdr:colOff>32303</xdr:colOff>
      <xdr:row>129</xdr:row>
      <xdr:rowOff>257604</xdr:rowOff>
    </xdr:from>
    <xdr:to>
      <xdr:col>2</xdr:col>
      <xdr:colOff>15503</xdr:colOff>
      <xdr:row>131</xdr:row>
      <xdr:rowOff>35064</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32303" y="33615619"/>
          <a:ext cx="288000" cy="287414"/>
        </a:xfrm>
        <a:prstGeom prst="ellipse">
          <a:avLst/>
        </a:prstGeom>
        <a:solidFill>
          <a:srgbClr val="22B468"/>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4</a:t>
          </a:r>
        </a:p>
      </xdr:txBody>
    </xdr:sp>
    <xdr:clientData/>
  </xdr:twoCellAnchor>
  <mc:AlternateContent xmlns:mc="http://schemas.openxmlformats.org/markup-compatibility/2006">
    <mc:Choice xmlns:a14="http://schemas.microsoft.com/office/drawing/2010/main" Requires="a14">
      <xdr:twoCellAnchor editAs="oneCell">
        <xdr:from>
          <xdr:col>9</xdr:col>
          <xdr:colOff>38100</xdr:colOff>
          <xdr:row>100</xdr:row>
          <xdr:rowOff>22860</xdr:rowOff>
        </xdr:from>
        <xdr:to>
          <xdr:col>15</xdr:col>
          <xdr:colOff>30480</xdr:colOff>
          <xdr:row>101</xdr:row>
          <xdr:rowOff>22860</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100</xdr:row>
          <xdr:rowOff>22860</xdr:rowOff>
        </xdr:from>
        <xdr:to>
          <xdr:col>22</xdr:col>
          <xdr:colOff>121920</xdr:colOff>
          <xdr:row>101</xdr:row>
          <xdr:rowOff>30480</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100</xdr:row>
          <xdr:rowOff>22860</xdr:rowOff>
        </xdr:from>
        <xdr:to>
          <xdr:col>31</xdr:col>
          <xdr:colOff>30480</xdr:colOff>
          <xdr:row>101</xdr:row>
          <xdr:rowOff>22860</xdr:rowOff>
        </xdr:to>
        <xdr:sp macro="" textlink="">
          <xdr:nvSpPr>
            <xdr:cNvPr id="4166" name="Option Button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100</xdr:row>
          <xdr:rowOff>259080</xdr:rowOff>
        </xdr:from>
        <xdr:to>
          <xdr:col>14</xdr:col>
          <xdr:colOff>0</xdr:colOff>
          <xdr:row>102</xdr:row>
          <xdr:rowOff>22860</xdr:rowOff>
        </xdr:to>
        <xdr:sp macro="" textlink="">
          <xdr:nvSpPr>
            <xdr:cNvPr id="4167" name="Option Button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100</xdr:row>
          <xdr:rowOff>266700</xdr:rowOff>
        </xdr:from>
        <xdr:to>
          <xdr:col>22</xdr:col>
          <xdr:colOff>137160</xdr:colOff>
          <xdr:row>102</xdr:row>
          <xdr:rowOff>22860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101</xdr:row>
          <xdr:rowOff>259080</xdr:rowOff>
        </xdr:from>
        <xdr:to>
          <xdr:col>15</xdr:col>
          <xdr:colOff>0</xdr:colOff>
          <xdr:row>103</xdr:row>
          <xdr:rowOff>22860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101</xdr:row>
          <xdr:rowOff>266700</xdr:rowOff>
        </xdr:from>
        <xdr:to>
          <xdr:col>22</xdr:col>
          <xdr:colOff>114300</xdr:colOff>
          <xdr:row>103</xdr:row>
          <xdr:rowOff>30480</xdr:rowOff>
        </xdr:to>
        <xdr:sp macro="" textlink="">
          <xdr:nvSpPr>
            <xdr:cNvPr id="4170" name="Option Button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101</xdr:row>
          <xdr:rowOff>259080</xdr:rowOff>
        </xdr:from>
        <xdr:to>
          <xdr:col>30</xdr:col>
          <xdr:colOff>83820</xdr:colOff>
          <xdr:row>103</xdr:row>
          <xdr:rowOff>22860</xdr:rowOff>
        </xdr:to>
        <xdr:sp macro="" textlink="">
          <xdr:nvSpPr>
            <xdr:cNvPr id="4171" name="Option Button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100</xdr:row>
          <xdr:rowOff>259080</xdr:rowOff>
        </xdr:from>
        <xdr:to>
          <xdr:col>31</xdr:col>
          <xdr:colOff>22860</xdr:colOff>
          <xdr:row>102</xdr:row>
          <xdr:rowOff>30480</xdr:rowOff>
        </xdr:to>
        <xdr:sp macro="" textlink="">
          <xdr:nvSpPr>
            <xdr:cNvPr id="4172" name="Option Button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102</xdr:row>
          <xdr:rowOff>266700</xdr:rowOff>
        </xdr:from>
        <xdr:to>
          <xdr:col>15</xdr:col>
          <xdr:colOff>38100</xdr:colOff>
          <xdr:row>103</xdr:row>
          <xdr:rowOff>266700</xdr:rowOff>
        </xdr:to>
        <xdr:sp macro="" textlink="">
          <xdr:nvSpPr>
            <xdr:cNvPr id="4173" name="Option Button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103</xdr:row>
          <xdr:rowOff>0</xdr:rowOff>
        </xdr:from>
        <xdr:to>
          <xdr:col>22</xdr:col>
          <xdr:colOff>68580</xdr:colOff>
          <xdr:row>104</xdr:row>
          <xdr:rowOff>0</xdr:rowOff>
        </xdr:to>
        <xdr:sp macro="" textlink="">
          <xdr:nvSpPr>
            <xdr:cNvPr id="4174" name="Option Button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102</xdr:row>
          <xdr:rowOff>266700</xdr:rowOff>
        </xdr:from>
        <xdr:to>
          <xdr:col>30</xdr:col>
          <xdr:colOff>114300</xdr:colOff>
          <xdr:row>103</xdr:row>
          <xdr:rowOff>266700</xdr:rowOff>
        </xdr:to>
        <xdr:sp macro="" textlink="">
          <xdr:nvSpPr>
            <xdr:cNvPr id="4175" name="Option Button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104</xdr:row>
          <xdr:rowOff>7620</xdr:rowOff>
        </xdr:from>
        <xdr:to>
          <xdr:col>14</xdr:col>
          <xdr:colOff>99060</xdr:colOff>
          <xdr:row>105</xdr:row>
          <xdr:rowOff>7620</xdr:rowOff>
        </xdr:to>
        <xdr:sp macro="" textlink="">
          <xdr:nvSpPr>
            <xdr:cNvPr id="4176" name="Option Button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104</xdr:row>
          <xdr:rowOff>22860</xdr:rowOff>
        </xdr:from>
        <xdr:to>
          <xdr:col>22</xdr:col>
          <xdr:colOff>83820</xdr:colOff>
          <xdr:row>104</xdr:row>
          <xdr:rowOff>266700</xdr:rowOff>
        </xdr:to>
        <xdr:sp macro="" textlink="">
          <xdr:nvSpPr>
            <xdr:cNvPr id="4177" name="Option Button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104</xdr:row>
          <xdr:rowOff>266700</xdr:rowOff>
        </xdr:from>
        <xdr:to>
          <xdr:col>15</xdr:col>
          <xdr:colOff>38100</xdr:colOff>
          <xdr:row>106</xdr:row>
          <xdr:rowOff>0</xdr:rowOff>
        </xdr:to>
        <xdr:sp macro="" textlink="">
          <xdr:nvSpPr>
            <xdr:cNvPr id="4178" name="Option Button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104</xdr:row>
          <xdr:rowOff>259080</xdr:rowOff>
        </xdr:from>
        <xdr:to>
          <xdr:col>22</xdr:col>
          <xdr:colOff>83820</xdr:colOff>
          <xdr:row>105</xdr:row>
          <xdr:rowOff>266700</xdr:rowOff>
        </xdr:to>
        <xdr:sp macro="" textlink="">
          <xdr:nvSpPr>
            <xdr:cNvPr id="4179" name="Option Button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104</xdr:row>
          <xdr:rowOff>266700</xdr:rowOff>
        </xdr:from>
        <xdr:to>
          <xdr:col>30</xdr:col>
          <xdr:colOff>99060</xdr:colOff>
          <xdr:row>106</xdr:row>
          <xdr:rowOff>0</xdr:rowOff>
        </xdr:to>
        <xdr:sp macro="" textlink="">
          <xdr:nvSpPr>
            <xdr:cNvPr id="4180" name="Option Button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104</xdr:row>
          <xdr:rowOff>22860</xdr:rowOff>
        </xdr:from>
        <xdr:to>
          <xdr:col>30</xdr:col>
          <xdr:colOff>99060</xdr:colOff>
          <xdr:row>104</xdr:row>
          <xdr:rowOff>266700</xdr:rowOff>
        </xdr:to>
        <xdr:sp macro="" textlink="">
          <xdr:nvSpPr>
            <xdr:cNvPr id="4181" name="Option Button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105</xdr:row>
          <xdr:rowOff>266700</xdr:rowOff>
        </xdr:from>
        <xdr:to>
          <xdr:col>13</xdr:col>
          <xdr:colOff>114300</xdr:colOff>
          <xdr:row>107</xdr:row>
          <xdr:rowOff>0</xdr:rowOff>
        </xdr:to>
        <xdr:sp macro="" textlink="">
          <xdr:nvSpPr>
            <xdr:cNvPr id="4186" name="Option Button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30mm以下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105</xdr:row>
          <xdr:rowOff>259080</xdr:rowOff>
        </xdr:from>
        <xdr:to>
          <xdr:col>21</xdr:col>
          <xdr:colOff>68580</xdr:colOff>
          <xdr:row>106</xdr:row>
          <xdr:rowOff>266700</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105</xdr:row>
          <xdr:rowOff>266700</xdr:rowOff>
        </xdr:from>
        <xdr:to>
          <xdr:col>29</xdr:col>
          <xdr:colOff>99060</xdr:colOff>
          <xdr:row>107</xdr:row>
          <xdr:rowOff>0</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285</xdr:row>
          <xdr:rowOff>60960</xdr:rowOff>
        </xdr:from>
        <xdr:to>
          <xdr:col>11</xdr:col>
          <xdr:colOff>144780</xdr:colOff>
          <xdr:row>286</xdr:row>
          <xdr:rowOff>152400</xdr:rowOff>
        </xdr:to>
        <xdr:sp macro="" textlink="">
          <xdr:nvSpPr>
            <xdr:cNvPr id="4192" name="Option Button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285</xdr:row>
          <xdr:rowOff>60960</xdr:rowOff>
        </xdr:from>
        <xdr:to>
          <xdr:col>14</xdr:col>
          <xdr:colOff>137160</xdr:colOff>
          <xdr:row>286</xdr:row>
          <xdr:rowOff>152400</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226</xdr:row>
          <xdr:rowOff>198120</xdr:rowOff>
        </xdr:from>
        <xdr:to>
          <xdr:col>3</xdr:col>
          <xdr:colOff>22860</xdr:colOff>
          <xdr:row>229</xdr:row>
          <xdr:rowOff>22860</xdr:rowOff>
        </xdr:to>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226</xdr:row>
          <xdr:rowOff>198120</xdr:rowOff>
        </xdr:from>
        <xdr:to>
          <xdr:col>18</xdr:col>
          <xdr:colOff>30480</xdr:colOff>
          <xdr:row>229</xdr:row>
          <xdr:rowOff>7620</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226</xdr:row>
          <xdr:rowOff>198120</xdr:rowOff>
        </xdr:from>
        <xdr:to>
          <xdr:col>32</xdr:col>
          <xdr:colOff>121920</xdr:colOff>
          <xdr:row>228</xdr:row>
          <xdr:rowOff>106680</xdr:rowOff>
        </xdr:to>
        <xdr:sp macro="" textlink="">
          <xdr:nvSpPr>
            <xdr:cNvPr id="4197" name="Option Button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249</xdr:row>
          <xdr:rowOff>22860</xdr:rowOff>
        </xdr:from>
        <xdr:to>
          <xdr:col>3</xdr:col>
          <xdr:colOff>137160</xdr:colOff>
          <xdr:row>249</xdr:row>
          <xdr:rowOff>251460</xdr:rowOff>
        </xdr:to>
        <xdr:sp macro="" textlink="">
          <xdr:nvSpPr>
            <xdr:cNvPr id="4199" name="Option Button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249</xdr:row>
          <xdr:rowOff>22860</xdr:rowOff>
        </xdr:from>
        <xdr:to>
          <xdr:col>9</xdr:col>
          <xdr:colOff>99060</xdr:colOff>
          <xdr:row>250</xdr:row>
          <xdr:rowOff>0</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211</xdr:row>
          <xdr:rowOff>0</xdr:rowOff>
        </xdr:from>
        <xdr:to>
          <xdr:col>3</xdr:col>
          <xdr:colOff>22860</xdr:colOff>
          <xdr:row>212</xdr:row>
          <xdr:rowOff>0</xdr:rowOff>
        </xdr:to>
        <xdr:sp macro="" textlink="">
          <xdr:nvSpPr>
            <xdr:cNvPr id="4202" name="Option Button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211</xdr:row>
          <xdr:rowOff>0</xdr:rowOff>
        </xdr:from>
        <xdr:to>
          <xdr:col>10</xdr:col>
          <xdr:colOff>30480</xdr:colOff>
          <xdr:row>212</xdr:row>
          <xdr:rowOff>0</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211</xdr:row>
          <xdr:rowOff>0</xdr:rowOff>
        </xdr:from>
        <xdr:to>
          <xdr:col>17</xdr:col>
          <xdr:colOff>114300</xdr:colOff>
          <xdr:row>211</xdr:row>
          <xdr:rowOff>266700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216</xdr:row>
          <xdr:rowOff>182880</xdr:rowOff>
        </xdr:from>
        <xdr:to>
          <xdr:col>10</xdr:col>
          <xdr:colOff>30480</xdr:colOff>
          <xdr:row>218</xdr:row>
          <xdr:rowOff>38100</xdr:rowOff>
        </xdr:to>
        <xdr:sp macro="" textlink="">
          <xdr:nvSpPr>
            <xdr:cNvPr id="4206" name="Option Button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216</xdr:row>
          <xdr:rowOff>190500</xdr:rowOff>
        </xdr:from>
        <xdr:to>
          <xdr:col>18</xdr:col>
          <xdr:colOff>68580</xdr:colOff>
          <xdr:row>218</xdr:row>
          <xdr:rowOff>38100</xdr:rowOff>
        </xdr:to>
        <xdr:sp macro="" textlink="">
          <xdr:nvSpPr>
            <xdr:cNvPr id="4207" name="Option Button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216</xdr:row>
          <xdr:rowOff>198120</xdr:rowOff>
        </xdr:from>
        <xdr:to>
          <xdr:col>26</xdr:col>
          <xdr:colOff>38100</xdr:colOff>
          <xdr:row>217</xdr:row>
          <xdr:rowOff>266700</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218</xdr:row>
          <xdr:rowOff>0</xdr:rowOff>
        </xdr:from>
        <xdr:to>
          <xdr:col>10</xdr:col>
          <xdr:colOff>38100</xdr:colOff>
          <xdr:row>219</xdr:row>
          <xdr:rowOff>22860</xdr:rowOff>
        </xdr:to>
        <xdr:sp macro="" textlink="">
          <xdr:nvSpPr>
            <xdr:cNvPr id="4209" name="Option Button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218</xdr:row>
          <xdr:rowOff>0</xdr:rowOff>
        </xdr:from>
        <xdr:to>
          <xdr:col>18</xdr:col>
          <xdr:colOff>83820</xdr:colOff>
          <xdr:row>219</xdr:row>
          <xdr:rowOff>22860</xdr:rowOff>
        </xdr:to>
        <xdr:sp macro="" textlink="">
          <xdr:nvSpPr>
            <xdr:cNvPr id="4210" name="Option Button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218</xdr:row>
          <xdr:rowOff>0</xdr:rowOff>
        </xdr:from>
        <xdr:to>
          <xdr:col>26</xdr:col>
          <xdr:colOff>38100</xdr:colOff>
          <xdr:row>219</xdr:row>
          <xdr:rowOff>0</xdr:rowOff>
        </xdr:to>
        <xdr:sp macro="" textlink="">
          <xdr:nvSpPr>
            <xdr:cNvPr id="4211" name="Option Button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218</xdr:row>
          <xdr:rowOff>228600</xdr:rowOff>
        </xdr:from>
        <xdr:to>
          <xdr:col>10</xdr:col>
          <xdr:colOff>38100</xdr:colOff>
          <xdr:row>220</xdr:row>
          <xdr:rowOff>38100</xdr:rowOff>
        </xdr:to>
        <xdr:sp macro="" textlink="">
          <xdr:nvSpPr>
            <xdr:cNvPr id="4212" name="Option Button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218</xdr:row>
          <xdr:rowOff>228600</xdr:rowOff>
        </xdr:from>
        <xdr:to>
          <xdr:col>18</xdr:col>
          <xdr:colOff>68580</xdr:colOff>
          <xdr:row>220</xdr:row>
          <xdr:rowOff>38100</xdr:rowOff>
        </xdr:to>
        <xdr:sp macro="" textlink="">
          <xdr:nvSpPr>
            <xdr:cNvPr id="4213" name="Option Button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218</xdr:row>
          <xdr:rowOff>228600</xdr:rowOff>
        </xdr:from>
        <xdr:to>
          <xdr:col>26</xdr:col>
          <xdr:colOff>38100</xdr:colOff>
          <xdr:row>220</xdr:row>
          <xdr:rowOff>38100</xdr:rowOff>
        </xdr:to>
        <xdr:sp macro="" textlink="">
          <xdr:nvSpPr>
            <xdr:cNvPr id="4214" name="Option Button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242</xdr:row>
          <xdr:rowOff>76200</xdr:rowOff>
        </xdr:from>
        <xdr:to>
          <xdr:col>4</xdr:col>
          <xdr:colOff>38100</xdr:colOff>
          <xdr:row>243</xdr:row>
          <xdr:rowOff>137160</xdr:rowOff>
        </xdr:to>
        <xdr:sp macro="" textlink="">
          <xdr:nvSpPr>
            <xdr:cNvPr id="4222" name="Option Button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242</xdr:row>
          <xdr:rowOff>83820</xdr:rowOff>
        </xdr:from>
        <xdr:to>
          <xdr:col>14</xdr:col>
          <xdr:colOff>0</xdr:colOff>
          <xdr:row>243</xdr:row>
          <xdr:rowOff>137160</xdr:rowOff>
        </xdr:to>
        <xdr:sp macro="" textlink="">
          <xdr:nvSpPr>
            <xdr:cNvPr id="4223" name="Option Button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242</xdr:row>
          <xdr:rowOff>76200</xdr:rowOff>
        </xdr:from>
        <xdr:to>
          <xdr:col>24</xdr:col>
          <xdr:colOff>22860</xdr:colOff>
          <xdr:row>243</xdr:row>
          <xdr:rowOff>121920</xdr:rowOff>
        </xdr:to>
        <xdr:sp macro="" textlink="">
          <xdr:nvSpPr>
            <xdr:cNvPr id="4224" name="Option Button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289</xdr:row>
          <xdr:rowOff>30480</xdr:rowOff>
        </xdr:from>
        <xdr:to>
          <xdr:col>10</xdr:col>
          <xdr:colOff>121920</xdr:colOff>
          <xdr:row>289</xdr:row>
          <xdr:rowOff>251460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290</xdr:row>
          <xdr:rowOff>7620</xdr:rowOff>
        </xdr:from>
        <xdr:to>
          <xdr:col>10</xdr:col>
          <xdr:colOff>121920</xdr:colOff>
          <xdr:row>290</xdr:row>
          <xdr:rowOff>236220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291</xdr:row>
          <xdr:rowOff>22860</xdr:rowOff>
        </xdr:from>
        <xdr:to>
          <xdr:col>10</xdr:col>
          <xdr:colOff>121920</xdr:colOff>
          <xdr:row>291</xdr:row>
          <xdr:rowOff>251460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292</xdr:row>
          <xdr:rowOff>22860</xdr:rowOff>
        </xdr:from>
        <xdr:to>
          <xdr:col>10</xdr:col>
          <xdr:colOff>121920</xdr:colOff>
          <xdr:row>292</xdr:row>
          <xdr:rowOff>251460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293</xdr:row>
          <xdr:rowOff>22860</xdr:rowOff>
        </xdr:from>
        <xdr:to>
          <xdr:col>10</xdr:col>
          <xdr:colOff>121920</xdr:colOff>
          <xdr:row>293</xdr:row>
          <xdr:rowOff>236220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294</xdr:row>
          <xdr:rowOff>30480</xdr:rowOff>
        </xdr:from>
        <xdr:to>
          <xdr:col>10</xdr:col>
          <xdr:colOff>121920</xdr:colOff>
          <xdr:row>294</xdr:row>
          <xdr:rowOff>251460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289</xdr:row>
          <xdr:rowOff>30480</xdr:rowOff>
        </xdr:from>
        <xdr:to>
          <xdr:col>28</xdr:col>
          <xdr:colOff>137160</xdr:colOff>
          <xdr:row>289</xdr:row>
          <xdr:rowOff>251460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290</xdr:row>
          <xdr:rowOff>0</xdr:rowOff>
        </xdr:from>
        <xdr:to>
          <xdr:col>28</xdr:col>
          <xdr:colOff>137160</xdr:colOff>
          <xdr:row>290</xdr:row>
          <xdr:rowOff>236220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291</xdr:row>
          <xdr:rowOff>30480</xdr:rowOff>
        </xdr:from>
        <xdr:to>
          <xdr:col>28</xdr:col>
          <xdr:colOff>137160</xdr:colOff>
          <xdr:row>291</xdr:row>
          <xdr:rowOff>251460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292</xdr:row>
          <xdr:rowOff>30480</xdr:rowOff>
        </xdr:from>
        <xdr:to>
          <xdr:col>28</xdr:col>
          <xdr:colOff>137160</xdr:colOff>
          <xdr:row>292</xdr:row>
          <xdr:rowOff>251460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293</xdr:row>
          <xdr:rowOff>22860</xdr:rowOff>
        </xdr:from>
        <xdr:to>
          <xdr:col>28</xdr:col>
          <xdr:colOff>137160</xdr:colOff>
          <xdr:row>293</xdr:row>
          <xdr:rowOff>236220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294</xdr:row>
          <xdr:rowOff>22860</xdr:rowOff>
        </xdr:from>
        <xdr:to>
          <xdr:col>28</xdr:col>
          <xdr:colOff>137160</xdr:colOff>
          <xdr:row>294</xdr:row>
          <xdr:rowOff>251460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38157</xdr:colOff>
      <xdr:row>207</xdr:row>
      <xdr:rowOff>126124</xdr:rowOff>
    </xdr:from>
    <xdr:to>
      <xdr:col>2</xdr:col>
      <xdr:colOff>21357</xdr:colOff>
      <xdr:row>209</xdr:row>
      <xdr:rowOff>14572</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38157" y="47012570"/>
          <a:ext cx="288000" cy="287033"/>
        </a:xfrm>
        <a:prstGeom prst="ellipse">
          <a:avLst/>
        </a:prstGeom>
        <a:solidFill>
          <a:srgbClr val="22B468"/>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5</a:t>
          </a:r>
        </a:p>
      </xdr:txBody>
    </xdr:sp>
    <xdr:clientData/>
  </xdr:twoCellAnchor>
  <xdr:twoCellAnchor>
    <xdr:from>
      <xdr:col>0</xdr:col>
      <xdr:colOff>47765</xdr:colOff>
      <xdr:row>262</xdr:row>
      <xdr:rowOff>161917</xdr:rowOff>
    </xdr:from>
    <xdr:to>
      <xdr:col>2</xdr:col>
      <xdr:colOff>33104</xdr:colOff>
      <xdr:row>264</xdr:row>
      <xdr:rowOff>13578</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47765" y="58035817"/>
          <a:ext cx="290139" cy="286001"/>
        </a:xfrm>
        <a:prstGeom prst="ellipse">
          <a:avLst/>
        </a:prstGeom>
        <a:solidFill>
          <a:schemeClr val="accent4">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7</a:t>
          </a:r>
        </a:p>
      </xdr:txBody>
    </xdr:sp>
    <xdr:clientData/>
  </xdr:twoCellAnchor>
  <xdr:twoCellAnchor>
    <xdr:from>
      <xdr:col>0</xdr:col>
      <xdr:colOff>33129</xdr:colOff>
      <xdr:row>235</xdr:row>
      <xdr:rowOff>125896</xdr:rowOff>
    </xdr:from>
    <xdr:to>
      <xdr:col>2</xdr:col>
      <xdr:colOff>16329</xdr:colOff>
      <xdr:row>237</xdr:row>
      <xdr:rowOff>27035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33129" y="52516327"/>
          <a:ext cx="288000" cy="288000"/>
        </a:xfrm>
        <a:prstGeom prst="ellipse">
          <a:avLst/>
        </a:prstGeom>
        <a:solidFill>
          <a:schemeClr val="tx2">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214</xdr:row>
          <xdr:rowOff>0</xdr:rowOff>
        </xdr:from>
        <xdr:to>
          <xdr:col>3</xdr:col>
          <xdr:colOff>22860</xdr:colOff>
          <xdr:row>215</xdr:row>
          <xdr:rowOff>30480</xdr:rowOff>
        </xdr:to>
        <xdr:sp macro="" textlink="">
          <xdr:nvSpPr>
            <xdr:cNvPr id="4241" name="Option Button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214</xdr:row>
          <xdr:rowOff>0</xdr:rowOff>
        </xdr:from>
        <xdr:to>
          <xdr:col>10</xdr:col>
          <xdr:colOff>30480</xdr:colOff>
          <xdr:row>215</xdr:row>
          <xdr:rowOff>30480</xdr:rowOff>
        </xdr:to>
        <xdr:sp macro="" textlink="">
          <xdr:nvSpPr>
            <xdr:cNvPr id="4242" name="Option Button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214</xdr:row>
          <xdr:rowOff>0</xdr:rowOff>
        </xdr:from>
        <xdr:to>
          <xdr:col>17</xdr:col>
          <xdr:colOff>114300</xdr:colOff>
          <xdr:row>215</xdr:row>
          <xdr:rowOff>30480</xdr:rowOff>
        </xdr:to>
        <xdr:sp macro="" textlink="">
          <xdr:nvSpPr>
            <xdr:cNvPr id="4243" name="Option Button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221</xdr:row>
          <xdr:rowOff>182880</xdr:rowOff>
        </xdr:from>
        <xdr:to>
          <xdr:col>10</xdr:col>
          <xdr:colOff>30480</xdr:colOff>
          <xdr:row>222</xdr:row>
          <xdr:rowOff>266700</xdr:rowOff>
        </xdr:to>
        <xdr:sp macro="" textlink="">
          <xdr:nvSpPr>
            <xdr:cNvPr id="4245" name="Option Button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222</xdr:row>
          <xdr:rowOff>7620</xdr:rowOff>
        </xdr:from>
        <xdr:to>
          <xdr:col>18</xdr:col>
          <xdr:colOff>60960</xdr:colOff>
          <xdr:row>223</xdr:row>
          <xdr:rowOff>22860</xdr:rowOff>
        </xdr:to>
        <xdr:sp macro="" textlink="">
          <xdr:nvSpPr>
            <xdr:cNvPr id="4246" name="Option Button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222</xdr:row>
          <xdr:rowOff>0</xdr:rowOff>
        </xdr:from>
        <xdr:to>
          <xdr:col>26</xdr:col>
          <xdr:colOff>30480</xdr:colOff>
          <xdr:row>223</xdr:row>
          <xdr:rowOff>22860</xdr:rowOff>
        </xdr:to>
        <xdr:sp macro="" textlink="">
          <xdr:nvSpPr>
            <xdr:cNvPr id="4247" name="Option Button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222</xdr:row>
          <xdr:rowOff>251460</xdr:rowOff>
        </xdr:from>
        <xdr:to>
          <xdr:col>10</xdr:col>
          <xdr:colOff>30480</xdr:colOff>
          <xdr:row>223</xdr:row>
          <xdr:rowOff>236220</xdr:rowOff>
        </xdr:to>
        <xdr:sp macro="" textlink="">
          <xdr:nvSpPr>
            <xdr:cNvPr id="4248" name="Option Button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222</xdr:row>
          <xdr:rowOff>251460</xdr:rowOff>
        </xdr:from>
        <xdr:to>
          <xdr:col>18</xdr:col>
          <xdr:colOff>60960</xdr:colOff>
          <xdr:row>224</xdr:row>
          <xdr:rowOff>30480</xdr:rowOff>
        </xdr:to>
        <xdr:sp macro="" textlink="">
          <xdr:nvSpPr>
            <xdr:cNvPr id="4249" name="Option Button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222</xdr:row>
          <xdr:rowOff>236220</xdr:rowOff>
        </xdr:from>
        <xdr:to>
          <xdr:col>26</xdr:col>
          <xdr:colOff>22860</xdr:colOff>
          <xdr:row>224</xdr:row>
          <xdr:rowOff>30480</xdr:rowOff>
        </xdr:to>
        <xdr:sp macro="" textlink="">
          <xdr:nvSpPr>
            <xdr:cNvPr id="4250" name="Option Button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223</xdr:row>
          <xdr:rowOff>259080</xdr:rowOff>
        </xdr:from>
        <xdr:to>
          <xdr:col>10</xdr:col>
          <xdr:colOff>30480</xdr:colOff>
          <xdr:row>225</xdr:row>
          <xdr:rowOff>22860</xdr:rowOff>
        </xdr:to>
        <xdr:sp macro="" textlink="">
          <xdr:nvSpPr>
            <xdr:cNvPr id="4251" name="Option Button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223</xdr:row>
          <xdr:rowOff>259080</xdr:rowOff>
        </xdr:from>
        <xdr:to>
          <xdr:col>18</xdr:col>
          <xdr:colOff>60960</xdr:colOff>
          <xdr:row>225</xdr:row>
          <xdr:rowOff>22860</xdr:rowOff>
        </xdr:to>
        <xdr:sp macro="" textlink="">
          <xdr:nvSpPr>
            <xdr:cNvPr id="4252" name="Option Button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223</xdr:row>
          <xdr:rowOff>259080</xdr:rowOff>
        </xdr:from>
        <xdr:to>
          <xdr:col>26</xdr:col>
          <xdr:colOff>22860</xdr:colOff>
          <xdr:row>225</xdr:row>
          <xdr:rowOff>22860</xdr:rowOff>
        </xdr:to>
        <xdr:sp macro="" textlink="">
          <xdr:nvSpPr>
            <xdr:cNvPr id="4253" name="Option Button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252</xdr:row>
          <xdr:rowOff>22860</xdr:rowOff>
        </xdr:from>
        <xdr:to>
          <xdr:col>3</xdr:col>
          <xdr:colOff>137160</xdr:colOff>
          <xdr:row>253</xdr:row>
          <xdr:rowOff>0</xdr:rowOff>
        </xdr:to>
        <xdr:sp macro="" textlink="">
          <xdr:nvSpPr>
            <xdr:cNvPr id="4257" name="Option Button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252</xdr:row>
          <xdr:rowOff>22860</xdr:rowOff>
        </xdr:from>
        <xdr:to>
          <xdr:col>9</xdr:col>
          <xdr:colOff>99060</xdr:colOff>
          <xdr:row>253</xdr:row>
          <xdr:rowOff>0</xdr:rowOff>
        </xdr:to>
        <xdr:sp macro="" textlink="">
          <xdr:nvSpPr>
            <xdr:cNvPr id="4258" name="Option Button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255</xdr:row>
          <xdr:rowOff>22860</xdr:rowOff>
        </xdr:from>
        <xdr:to>
          <xdr:col>3</xdr:col>
          <xdr:colOff>137160</xdr:colOff>
          <xdr:row>256</xdr:row>
          <xdr:rowOff>0</xdr:rowOff>
        </xdr:to>
        <xdr:sp macro="" textlink="">
          <xdr:nvSpPr>
            <xdr:cNvPr id="4259" name="Option Button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255</xdr:row>
          <xdr:rowOff>22860</xdr:rowOff>
        </xdr:from>
        <xdr:to>
          <xdr:col>9</xdr:col>
          <xdr:colOff>99060</xdr:colOff>
          <xdr:row>256</xdr:row>
          <xdr:rowOff>0</xdr:rowOff>
        </xdr:to>
        <xdr:sp macro="" textlink="">
          <xdr:nvSpPr>
            <xdr:cNvPr id="4260" name="Option Button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239</xdr:row>
          <xdr:rowOff>7620</xdr:rowOff>
        </xdr:from>
        <xdr:to>
          <xdr:col>4</xdr:col>
          <xdr:colOff>30480</xdr:colOff>
          <xdr:row>240</xdr:row>
          <xdr:rowOff>0</xdr:rowOff>
        </xdr:to>
        <xdr:sp macro="" textlink="">
          <xdr:nvSpPr>
            <xdr:cNvPr id="4261" name="Option Button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239</xdr:row>
          <xdr:rowOff>7620</xdr:rowOff>
        </xdr:from>
        <xdr:to>
          <xdr:col>12</xdr:col>
          <xdr:colOff>114300</xdr:colOff>
          <xdr:row>240</xdr:row>
          <xdr:rowOff>22860</xdr:rowOff>
        </xdr:to>
        <xdr:sp macro="" textlink="">
          <xdr:nvSpPr>
            <xdr:cNvPr id="4262" name="Option Button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239</xdr:row>
          <xdr:rowOff>7620</xdr:rowOff>
        </xdr:from>
        <xdr:to>
          <xdr:col>21</xdr:col>
          <xdr:colOff>121920</xdr:colOff>
          <xdr:row>240</xdr:row>
          <xdr:rowOff>22860</xdr:rowOff>
        </xdr:to>
        <xdr:sp macro="" textlink="">
          <xdr:nvSpPr>
            <xdr:cNvPr id="4263" name="Option Button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143436</xdr:colOff>
      <xdr:row>10</xdr:row>
      <xdr:rowOff>17929</xdr:rowOff>
    </xdr:from>
    <xdr:to>
      <xdr:col>33</xdr:col>
      <xdr:colOff>8966</xdr:colOff>
      <xdr:row>16</xdr:row>
      <xdr:rowOff>44823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43436" y="2166769"/>
          <a:ext cx="4894730" cy="1268954"/>
        </a:xfrm>
        <a:prstGeom prst="rect">
          <a:avLst/>
        </a:prstGeom>
        <a:solidFill>
          <a:schemeClr val="lt1"/>
        </a:solidFill>
        <a:ln w="19050" cmpd="sng">
          <a:solidFill>
            <a:srgbClr val="B8CCE4"/>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algn="ctr"/>
          <a:r>
            <a:rPr kumimoji="1" lang="ja-JP" altLang="en-US" sz="1000" b="0">
              <a:latin typeface="+mn-ea"/>
              <a:ea typeface="+mn-ea"/>
            </a:rPr>
            <a:t>＜アンケートご回答の注意＞</a:t>
          </a:r>
          <a:endParaRPr kumimoji="1" lang="en-US" altLang="ja-JP" sz="1000" b="0">
            <a:latin typeface="+mn-ea"/>
            <a:ea typeface="+mn-ea"/>
          </a:endParaRPr>
        </a:p>
        <a:p>
          <a:pPr algn="ctr"/>
          <a:endParaRPr kumimoji="1" lang="en-US" altLang="ja-JP" sz="500" b="0">
            <a:latin typeface="+mn-ea"/>
            <a:ea typeface="+mn-ea"/>
          </a:endParaRPr>
        </a:p>
        <a:p>
          <a:r>
            <a:rPr kumimoji="1" lang="ja-JP" altLang="en-US" sz="1000" b="0">
              <a:latin typeface="+mn-ea"/>
              <a:ea typeface="+mn-ea"/>
            </a:rPr>
            <a:t>・</a:t>
          </a:r>
          <a:r>
            <a:rPr kumimoji="1" lang="en-US" altLang="ja-JP" sz="1000" b="0">
              <a:latin typeface="+mn-ea"/>
              <a:ea typeface="+mn-ea"/>
            </a:rPr>
            <a:t>2023</a:t>
          </a:r>
          <a:r>
            <a:rPr kumimoji="1" lang="ja-JP" altLang="en-US" sz="1000" b="0">
              <a:latin typeface="+mn-ea"/>
              <a:ea typeface="+mn-ea"/>
            </a:rPr>
            <a:t>年度（令和</a:t>
          </a:r>
          <a:r>
            <a:rPr kumimoji="1" lang="en-US" altLang="ja-JP" sz="1000" b="0">
              <a:latin typeface="+mn-ea"/>
              <a:ea typeface="+mn-ea"/>
            </a:rPr>
            <a:t>5</a:t>
          </a:r>
          <a:r>
            <a:rPr kumimoji="1" lang="ja-JP" altLang="en-US" sz="1000" b="0">
              <a:latin typeface="+mn-ea"/>
              <a:ea typeface="+mn-ea"/>
            </a:rPr>
            <a:t>（</a:t>
          </a:r>
          <a:r>
            <a:rPr kumimoji="1" lang="en-US" altLang="ja-JP" sz="1000" b="0">
              <a:latin typeface="+mn-ea"/>
              <a:ea typeface="+mn-ea"/>
            </a:rPr>
            <a:t>2023</a:t>
          </a:r>
          <a:r>
            <a:rPr kumimoji="1" lang="ja-JP" altLang="en-US" sz="1000" b="0">
              <a:latin typeface="+mn-ea"/>
              <a:ea typeface="+mn-ea"/>
            </a:rPr>
            <a:t>）年</a:t>
          </a:r>
          <a:r>
            <a:rPr kumimoji="1" lang="en-US" altLang="ja-JP" sz="1000" b="0">
              <a:latin typeface="+mn-ea"/>
              <a:ea typeface="+mn-ea"/>
            </a:rPr>
            <a:t>4</a:t>
          </a:r>
          <a:r>
            <a:rPr kumimoji="1" lang="ja-JP" altLang="en-US" sz="1000" b="0">
              <a:latin typeface="+mn-ea"/>
              <a:ea typeface="+mn-ea"/>
            </a:rPr>
            <a:t>月～令和</a:t>
          </a:r>
          <a:r>
            <a:rPr kumimoji="1" lang="en-US" altLang="ja-JP" sz="1000" b="0">
              <a:latin typeface="+mn-ea"/>
              <a:ea typeface="+mn-ea"/>
            </a:rPr>
            <a:t>6</a:t>
          </a:r>
          <a:r>
            <a:rPr kumimoji="1" lang="ja-JP" altLang="en-US" sz="1000" b="0">
              <a:latin typeface="+mn-ea"/>
              <a:ea typeface="+mn-ea"/>
            </a:rPr>
            <a:t>（</a:t>
          </a:r>
          <a:r>
            <a:rPr kumimoji="1" lang="en-US" altLang="ja-JP" sz="1000" b="0">
              <a:latin typeface="+mn-ea"/>
              <a:ea typeface="+mn-ea"/>
            </a:rPr>
            <a:t>2024</a:t>
          </a:r>
          <a:r>
            <a:rPr kumimoji="1" lang="ja-JP" altLang="en-US" sz="1000" b="0">
              <a:latin typeface="+mn-ea"/>
              <a:ea typeface="+mn-ea"/>
            </a:rPr>
            <a:t>）年</a:t>
          </a:r>
          <a:r>
            <a:rPr kumimoji="1" lang="en-US" altLang="ja-JP" sz="1000" b="0">
              <a:latin typeface="+mn-ea"/>
              <a:ea typeface="+mn-ea"/>
            </a:rPr>
            <a:t>3</a:t>
          </a:r>
          <a:r>
            <a:rPr kumimoji="1" lang="ja-JP" altLang="en-US" sz="1000" b="0">
              <a:latin typeface="+mn-ea"/>
              <a:ea typeface="+mn-ea"/>
            </a:rPr>
            <a:t>月）の</a:t>
          </a:r>
          <a:r>
            <a:rPr kumimoji="1" lang="ja-JP" altLang="en-US" sz="1000" b="1" u="sng">
              <a:latin typeface="+mn-ea"/>
              <a:ea typeface="+mn-ea"/>
            </a:rPr>
            <a:t>木造戸建て住宅完工実績</a:t>
          </a:r>
          <a:r>
            <a:rPr kumimoji="1" lang="ja-JP" altLang="en-US" sz="1000" b="0">
              <a:latin typeface="+mn-ea"/>
              <a:ea typeface="+mn-ea"/>
            </a:rPr>
            <a:t>でご回答ください。貴社の決算期によっては、</a:t>
          </a:r>
          <a:r>
            <a:rPr kumimoji="1" lang="en-US" altLang="ja-JP" sz="1000" b="0">
              <a:latin typeface="+mn-ea"/>
              <a:ea typeface="+mn-ea"/>
            </a:rPr>
            <a:t>1</a:t>
          </a:r>
          <a:r>
            <a:rPr kumimoji="1" lang="ja-JP" altLang="en-US" sz="1000" b="0">
              <a:latin typeface="+mn-ea"/>
              <a:ea typeface="+mn-ea"/>
            </a:rPr>
            <a:t>月～</a:t>
          </a:r>
          <a:r>
            <a:rPr kumimoji="1" lang="en-US" altLang="ja-JP" sz="1000" b="0">
              <a:latin typeface="+mn-ea"/>
              <a:ea typeface="+mn-ea"/>
            </a:rPr>
            <a:t>12</a:t>
          </a:r>
          <a:r>
            <a:rPr kumimoji="1" lang="ja-JP" altLang="en-US" sz="1000" b="0">
              <a:latin typeface="+mn-ea"/>
              <a:ea typeface="+mn-ea"/>
            </a:rPr>
            <a:t>月等の実績でも構いません。</a:t>
          </a:r>
          <a:endParaRPr kumimoji="1" lang="en-US" altLang="ja-JP" sz="1000" b="0">
            <a:latin typeface="+mn-ea"/>
            <a:ea typeface="+mn-ea"/>
          </a:endParaRPr>
        </a:p>
        <a:p>
          <a:endParaRPr kumimoji="1" lang="en-US" altLang="ja-JP" sz="500" b="0">
            <a:latin typeface="+mn-ea"/>
            <a:ea typeface="+mn-ea"/>
          </a:endParaRPr>
        </a:p>
        <a:p>
          <a:r>
            <a:rPr kumimoji="1" lang="ja-JP" altLang="en-US" sz="1000" b="0">
              <a:latin typeface="+mn-ea"/>
              <a:ea typeface="+mn-ea"/>
            </a:rPr>
            <a:t>・国産のスギやカラマツと外国産のベイマツなど異樹種混合で構成されている集成材、合板、ＬＶＬについては、</a:t>
          </a:r>
          <a:r>
            <a:rPr kumimoji="1" lang="ja-JP" altLang="en-US" sz="1000" b="1" u="sng">
              <a:solidFill>
                <a:srgbClr val="FF0000"/>
              </a:solidFill>
              <a:latin typeface="+mn-ea"/>
              <a:ea typeface="+mn-ea"/>
            </a:rPr>
            <a:t>一部でも国産材が使用されているものは国産材として下さい。</a:t>
          </a:r>
        </a:p>
      </xdr:txBody>
    </xdr:sp>
    <xdr:clientData/>
  </xdr:twoCellAnchor>
  <mc:AlternateContent xmlns:mc="http://schemas.openxmlformats.org/markup-compatibility/2006">
    <mc:Choice xmlns:a14="http://schemas.microsoft.com/office/drawing/2010/main" Requires="a14">
      <xdr:twoCellAnchor editAs="oneCell">
        <xdr:from>
          <xdr:col>1</xdr:col>
          <xdr:colOff>68580</xdr:colOff>
          <xdr:row>34</xdr:row>
          <xdr:rowOff>22860</xdr:rowOff>
        </xdr:from>
        <xdr:to>
          <xdr:col>3</xdr:col>
          <xdr:colOff>76200</xdr:colOff>
          <xdr:row>34</xdr:row>
          <xdr:rowOff>266700</xdr:rowOff>
        </xdr:to>
        <xdr:sp macro="" textlink="">
          <xdr:nvSpPr>
            <xdr:cNvPr id="4264" name="Option Button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22860</xdr:rowOff>
        </xdr:from>
        <xdr:to>
          <xdr:col>12</xdr:col>
          <xdr:colOff>38100</xdr:colOff>
          <xdr:row>34</xdr:row>
          <xdr:rowOff>266700</xdr:rowOff>
        </xdr:to>
        <xdr:sp macro="" textlink="">
          <xdr:nvSpPr>
            <xdr:cNvPr id="4265" name="Option Button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13252</xdr:colOff>
      <xdr:row>69</xdr:row>
      <xdr:rowOff>0</xdr:rowOff>
    </xdr:from>
    <xdr:to>
      <xdr:col>31</xdr:col>
      <xdr:colOff>99060</xdr:colOff>
      <xdr:row>70</xdr:row>
      <xdr:rowOff>99390</xdr:rowOff>
    </xdr:to>
    <xdr:cxnSp macro="">
      <xdr:nvCxnSpPr>
        <xdr:cNvPr id="19" name="コネクタ: カギ線 18">
          <a:extLst>
            <a:ext uri="{FF2B5EF4-FFF2-40B4-BE49-F238E27FC236}">
              <a16:creationId xmlns:a16="http://schemas.microsoft.com/office/drawing/2014/main" id="{00000000-0008-0000-0100-000013000000}"/>
            </a:ext>
          </a:extLst>
        </xdr:cNvPr>
        <xdr:cNvCxnSpPr/>
      </xdr:nvCxnSpPr>
      <xdr:spPr>
        <a:xfrm rot="10800000" flipV="1">
          <a:off x="318052" y="14782800"/>
          <a:ext cx="4505408" cy="244170"/>
        </a:xfrm>
        <a:prstGeom prst="bentConnector3">
          <a:avLst>
            <a:gd name="adj1" fmla="val 104460"/>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95416</xdr:colOff>
      <xdr:row>68</xdr:row>
      <xdr:rowOff>0</xdr:rowOff>
    </xdr:from>
    <xdr:to>
      <xdr:col>31</xdr:col>
      <xdr:colOff>95416</xdr:colOff>
      <xdr:row>69</xdr:row>
      <xdr:rowOff>6626</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flipV="1">
          <a:off x="4819816" y="14584680"/>
          <a:ext cx="0" cy="204746"/>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145325</xdr:colOff>
      <xdr:row>88</xdr:row>
      <xdr:rowOff>0</xdr:rowOff>
    </xdr:from>
    <xdr:to>
      <xdr:col>8</xdr:col>
      <xdr:colOff>136533</xdr:colOff>
      <xdr:row>88</xdr:row>
      <xdr:rowOff>0</xdr:rowOff>
    </xdr:to>
    <xdr:sp macro="" textlink="">
      <xdr:nvSpPr>
        <xdr:cNvPr id="10" name="矢印: 折線 9">
          <a:extLst>
            <a:ext uri="{FF2B5EF4-FFF2-40B4-BE49-F238E27FC236}">
              <a16:creationId xmlns:a16="http://schemas.microsoft.com/office/drawing/2014/main" id="{00000000-0008-0000-0100-00000A000000}"/>
            </a:ext>
          </a:extLst>
        </xdr:cNvPr>
        <xdr:cNvSpPr/>
      </xdr:nvSpPr>
      <xdr:spPr>
        <a:xfrm>
          <a:off x="1059725" y="21043673"/>
          <a:ext cx="296008" cy="166204"/>
        </a:xfrm>
        <a:prstGeom prst="bentArrow">
          <a:avLst>
            <a:gd name="adj1" fmla="val 11698"/>
            <a:gd name="adj2" fmla="val 32225"/>
            <a:gd name="adj3" fmla="val 50000"/>
            <a:gd name="adj4" fmla="val 28543"/>
          </a:avLst>
        </a:prstGeom>
        <a:solidFill>
          <a:schemeClr val="tx1"/>
        </a:solidFill>
        <a:ln w="63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33</xdr:row>
          <xdr:rowOff>83820</xdr:rowOff>
        </xdr:from>
        <xdr:to>
          <xdr:col>22</xdr:col>
          <xdr:colOff>114300</xdr:colOff>
          <xdr:row>36</xdr:row>
          <xdr:rowOff>76200</xdr:rowOff>
        </xdr:to>
        <xdr:sp macro="" textlink="">
          <xdr:nvSpPr>
            <xdr:cNvPr id="4266" name="Group_1-3"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99</xdr:row>
          <xdr:rowOff>236220</xdr:rowOff>
        </xdr:from>
        <xdr:to>
          <xdr:col>35</xdr:col>
          <xdr:colOff>15240</xdr:colOff>
          <xdr:row>101</xdr:row>
          <xdr:rowOff>76200</xdr:rowOff>
        </xdr:to>
        <xdr:sp macro="" textlink="">
          <xdr:nvSpPr>
            <xdr:cNvPr id="4267" name="Group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xdr:colOff>
          <xdr:row>100</xdr:row>
          <xdr:rowOff>220980</xdr:rowOff>
        </xdr:from>
        <xdr:to>
          <xdr:col>33</xdr:col>
          <xdr:colOff>137160</xdr:colOff>
          <xdr:row>102</xdr:row>
          <xdr:rowOff>99060</xdr:rowOff>
        </xdr:to>
        <xdr:sp macro="" textlink="">
          <xdr:nvSpPr>
            <xdr:cNvPr id="4268" name="Group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101</xdr:row>
          <xdr:rowOff>213360</xdr:rowOff>
        </xdr:from>
        <xdr:to>
          <xdr:col>33</xdr:col>
          <xdr:colOff>68580</xdr:colOff>
          <xdr:row>103</xdr:row>
          <xdr:rowOff>83820</xdr:rowOff>
        </xdr:to>
        <xdr:sp macro="" textlink="">
          <xdr:nvSpPr>
            <xdr:cNvPr id="4269" name="Group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102</xdr:row>
          <xdr:rowOff>220980</xdr:rowOff>
        </xdr:from>
        <xdr:to>
          <xdr:col>35</xdr:col>
          <xdr:colOff>22860</xdr:colOff>
          <xdr:row>104</xdr:row>
          <xdr:rowOff>68580</xdr:rowOff>
        </xdr:to>
        <xdr:sp macro="" textlink="">
          <xdr:nvSpPr>
            <xdr:cNvPr id="4270" name="Group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243840</xdr:rowOff>
        </xdr:from>
        <xdr:to>
          <xdr:col>33</xdr:col>
          <xdr:colOff>129540</xdr:colOff>
          <xdr:row>105</xdr:row>
          <xdr:rowOff>38100</xdr:rowOff>
        </xdr:to>
        <xdr:sp macro="" textlink="">
          <xdr:nvSpPr>
            <xdr:cNvPr id="4271" name="Group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104</xdr:row>
          <xdr:rowOff>228600</xdr:rowOff>
        </xdr:from>
        <xdr:to>
          <xdr:col>34</xdr:col>
          <xdr:colOff>91440</xdr:colOff>
          <xdr:row>106</xdr:row>
          <xdr:rowOff>60960</xdr:rowOff>
        </xdr:to>
        <xdr:sp macro="" textlink="">
          <xdr:nvSpPr>
            <xdr:cNvPr id="4272" name="Group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105</xdr:row>
          <xdr:rowOff>251460</xdr:rowOff>
        </xdr:from>
        <xdr:to>
          <xdr:col>33</xdr:col>
          <xdr:colOff>137160</xdr:colOff>
          <xdr:row>107</xdr:row>
          <xdr:rowOff>76200</xdr:rowOff>
        </xdr:to>
        <xdr:sp macro="" textlink="">
          <xdr:nvSpPr>
            <xdr:cNvPr id="4273" name="Group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192</xdr:row>
          <xdr:rowOff>83820</xdr:rowOff>
        </xdr:from>
        <xdr:to>
          <xdr:col>17</xdr:col>
          <xdr:colOff>83820</xdr:colOff>
          <xdr:row>195</xdr:row>
          <xdr:rowOff>91440</xdr:rowOff>
        </xdr:to>
        <xdr:sp macro="" textlink="">
          <xdr:nvSpPr>
            <xdr:cNvPr id="4274" name="Group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210</xdr:row>
          <xdr:rowOff>106680</xdr:rowOff>
        </xdr:from>
        <xdr:to>
          <xdr:col>25</xdr:col>
          <xdr:colOff>68580</xdr:colOff>
          <xdr:row>212</xdr:row>
          <xdr:rowOff>76200</xdr:rowOff>
        </xdr:to>
        <xdr:sp macro="" textlink="">
          <xdr:nvSpPr>
            <xdr:cNvPr id="4275" name="Group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221</xdr:row>
          <xdr:rowOff>137160</xdr:rowOff>
        </xdr:from>
        <xdr:to>
          <xdr:col>31</xdr:col>
          <xdr:colOff>106680</xdr:colOff>
          <xdr:row>223</xdr:row>
          <xdr:rowOff>38100</xdr:rowOff>
        </xdr:to>
        <xdr:sp macro="" textlink="">
          <xdr:nvSpPr>
            <xdr:cNvPr id="4280" name="Group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223</xdr:row>
          <xdr:rowOff>236220</xdr:rowOff>
        </xdr:from>
        <xdr:to>
          <xdr:col>31</xdr:col>
          <xdr:colOff>60960</xdr:colOff>
          <xdr:row>225</xdr:row>
          <xdr:rowOff>38100</xdr:rowOff>
        </xdr:to>
        <xdr:sp macro="" textlink="">
          <xdr:nvSpPr>
            <xdr:cNvPr id="4282" name="Group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226</xdr:row>
          <xdr:rowOff>160020</xdr:rowOff>
        </xdr:from>
        <xdr:to>
          <xdr:col>45</xdr:col>
          <xdr:colOff>137160</xdr:colOff>
          <xdr:row>229</xdr:row>
          <xdr:rowOff>60960</xdr:rowOff>
        </xdr:to>
        <xdr:sp macro="" textlink="">
          <xdr:nvSpPr>
            <xdr:cNvPr id="4283" name="Group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213</xdr:row>
          <xdr:rowOff>83820</xdr:rowOff>
        </xdr:from>
        <xdr:to>
          <xdr:col>25</xdr:col>
          <xdr:colOff>38100</xdr:colOff>
          <xdr:row>216</xdr:row>
          <xdr:rowOff>91440</xdr:rowOff>
        </xdr:to>
        <xdr:sp macro="" textlink="">
          <xdr:nvSpPr>
            <xdr:cNvPr id="4284" name="Group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216</xdr:row>
          <xdr:rowOff>91440</xdr:rowOff>
        </xdr:from>
        <xdr:to>
          <xdr:col>33</xdr:col>
          <xdr:colOff>0</xdr:colOff>
          <xdr:row>218</xdr:row>
          <xdr:rowOff>99060</xdr:rowOff>
        </xdr:to>
        <xdr:sp macro="" textlink="">
          <xdr:nvSpPr>
            <xdr:cNvPr id="4285" name="Group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217</xdr:row>
          <xdr:rowOff>175260</xdr:rowOff>
        </xdr:from>
        <xdr:to>
          <xdr:col>32</xdr:col>
          <xdr:colOff>60960</xdr:colOff>
          <xdr:row>219</xdr:row>
          <xdr:rowOff>53340</xdr:rowOff>
        </xdr:to>
        <xdr:sp macro="" textlink="">
          <xdr:nvSpPr>
            <xdr:cNvPr id="4286" name="Group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218</xdr:row>
          <xdr:rowOff>175260</xdr:rowOff>
        </xdr:from>
        <xdr:to>
          <xdr:col>31</xdr:col>
          <xdr:colOff>114300</xdr:colOff>
          <xdr:row>220</xdr:row>
          <xdr:rowOff>99060</xdr:rowOff>
        </xdr:to>
        <xdr:sp macro="" textlink="">
          <xdr:nvSpPr>
            <xdr:cNvPr id="4287" name="Group Box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222</xdr:row>
          <xdr:rowOff>167640</xdr:rowOff>
        </xdr:from>
        <xdr:to>
          <xdr:col>31</xdr:col>
          <xdr:colOff>106680</xdr:colOff>
          <xdr:row>224</xdr:row>
          <xdr:rowOff>106680</xdr:rowOff>
        </xdr:to>
        <xdr:sp macro="" textlink="">
          <xdr:nvSpPr>
            <xdr:cNvPr id="4288" name="Group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238</xdr:row>
          <xdr:rowOff>15240</xdr:rowOff>
        </xdr:from>
        <xdr:to>
          <xdr:col>29</xdr:col>
          <xdr:colOff>83820</xdr:colOff>
          <xdr:row>240</xdr:row>
          <xdr:rowOff>68580</xdr:rowOff>
        </xdr:to>
        <xdr:sp macro="" textlink="">
          <xdr:nvSpPr>
            <xdr:cNvPr id="4289" name="Group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241</xdr:row>
          <xdr:rowOff>91440</xdr:rowOff>
        </xdr:from>
        <xdr:to>
          <xdr:col>33</xdr:col>
          <xdr:colOff>45720</xdr:colOff>
          <xdr:row>245</xdr:row>
          <xdr:rowOff>15240</xdr:rowOff>
        </xdr:to>
        <xdr:sp macro="" textlink="">
          <xdr:nvSpPr>
            <xdr:cNvPr id="4290" name="Group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38100</xdr:rowOff>
        </xdr:from>
        <xdr:to>
          <xdr:col>16</xdr:col>
          <xdr:colOff>22860</xdr:colOff>
          <xdr:row>250</xdr:row>
          <xdr:rowOff>60960</xdr:rowOff>
        </xdr:to>
        <xdr:sp macro="" textlink="">
          <xdr:nvSpPr>
            <xdr:cNvPr id="4291" name="Group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251</xdr:row>
          <xdr:rowOff>91440</xdr:rowOff>
        </xdr:from>
        <xdr:to>
          <xdr:col>16</xdr:col>
          <xdr:colOff>30480</xdr:colOff>
          <xdr:row>253</xdr:row>
          <xdr:rowOff>91440</xdr:rowOff>
        </xdr:to>
        <xdr:sp macro="" textlink="">
          <xdr:nvSpPr>
            <xdr:cNvPr id="4292" name="Group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254</xdr:row>
          <xdr:rowOff>114300</xdr:rowOff>
        </xdr:from>
        <xdr:to>
          <xdr:col>16</xdr:col>
          <xdr:colOff>91440</xdr:colOff>
          <xdr:row>256</xdr:row>
          <xdr:rowOff>68580</xdr:rowOff>
        </xdr:to>
        <xdr:sp macro="" textlink="">
          <xdr:nvSpPr>
            <xdr:cNvPr id="4293" name="Group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283</xdr:row>
          <xdr:rowOff>30480</xdr:rowOff>
        </xdr:from>
        <xdr:to>
          <xdr:col>17</xdr:col>
          <xdr:colOff>76200</xdr:colOff>
          <xdr:row>288</xdr:row>
          <xdr:rowOff>15240</xdr:rowOff>
        </xdr:to>
        <xdr:sp macro="" textlink="">
          <xdr:nvSpPr>
            <xdr:cNvPr id="4294" name="Group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 Type="http://schemas.openxmlformats.org/officeDocument/2006/relationships/hyperlink" Target="mailto:info@opcode-labo.com"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8983D-3539-4E81-8906-D748FE7397E5}">
  <sheetPr codeName="Sheet1"/>
  <dimension ref="A1:CK296"/>
  <sheetViews>
    <sheetView showGridLines="0" tabSelected="1" zoomScale="115" zoomScaleNormal="115" zoomScaleSheetLayoutView="85" workbookViewId="0">
      <selection activeCell="I22" sqref="I22:AD22"/>
    </sheetView>
  </sheetViews>
  <sheetFormatPr defaultRowHeight="13.2" x14ac:dyDescent="0.2"/>
  <cols>
    <col min="1" max="59" width="2.21875" customWidth="1"/>
    <col min="60" max="60" width="10.6640625" style="159" customWidth="1"/>
    <col min="61" max="61" width="1.5546875" style="159" customWidth="1"/>
    <col min="62" max="62" width="8.44140625" style="159" customWidth="1"/>
    <col min="63" max="63" width="2.21875" style="159" customWidth="1"/>
    <col min="64" max="64" width="8.44140625" style="159" customWidth="1"/>
    <col min="65" max="89" width="2.21875" customWidth="1"/>
  </cols>
  <sheetData>
    <row r="1" spans="2:84" ht="18" customHeight="1" thickTop="1" x14ac:dyDescent="0.2">
      <c r="B1" s="632" t="s">
        <v>193</v>
      </c>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c r="AT1" s="633"/>
      <c r="AU1" s="633"/>
      <c r="AV1" s="633"/>
      <c r="AW1" s="633"/>
      <c r="AX1" s="633"/>
      <c r="AY1" s="633"/>
      <c r="AZ1" s="633"/>
      <c r="BA1" s="633"/>
      <c r="BB1" s="634"/>
      <c r="BZ1" s="156"/>
      <c r="CA1" s="156"/>
      <c r="CB1" s="156"/>
      <c r="CC1" s="156"/>
      <c r="CD1" s="156"/>
      <c r="CE1" s="156"/>
      <c r="CF1" s="156"/>
    </row>
    <row r="2" spans="2:84" ht="18" customHeight="1" x14ac:dyDescent="0.2">
      <c r="B2" s="635"/>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c r="AW2" s="636"/>
      <c r="AX2" s="636"/>
      <c r="AY2" s="636"/>
      <c r="AZ2" s="636"/>
      <c r="BA2" s="636"/>
      <c r="BB2" s="637"/>
      <c r="BZ2" s="153"/>
      <c r="CA2" s="153"/>
      <c r="CB2" s="153"/>
      <c r="CC2" s="153"/>
      <c r="CD2" s="153"/>
      <c r="CE2" s="153"/>
      <c r="CF2" s="153"/>
    </row>
    <row r="3" spans="2:84" ht="18" customHeight="1" thickBot="1" x14ac:dyDescent="0.25">
      <c r="B3" s="638"/>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40"/>
      <c r="BZ3" s="153"/>
      <c r="CA3" s="153"/>
      <c r="CB3" s="153"/>
      <c r="CC3" s="153"/>
      <c r="CD3" s="153"/>
      <c r="CE3" s="153"/>
      <c r="CF3" s="153"/>
    </row>
    <row r="4" spans="2:84" ht="18" customHeight="1" thickTop="1" x14ac:dyDescent="0.2">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4"/>
      <c r="AP4" s="124"/>
      <c r="AQ4" s="124"/>
      <c r="AR4" s="124"/>
      <c r="AS4" s="124"/>
      <c r="AT4" s="124"/>
      <c r="AU4" s="124"/>
      <c r="AV4" s="124"/>
      <c r="AW4" s="124"/>
      <c r="AX4" s="124"/>
      <c r="AY4" s="124"/>
      <c r="AZ4" s="124"/>
      <c r="BA4" s="124"/>
      <c r="BB4" s="124"/>
      <c r="BC4" s="124"/>
      <c r="BD4" s="124"/>
      <c r="BE4" s="124"/>
      <c r="BF4" s="124"/>
      <c r="BG4" s="124"/>
      <c r="BH4" s="211"/>
      <c r="BI4" s="211"/>
      <c r="BJ4" s="211"/>
      <c r="BK4" s="211"/>
      <c r="BL4" s="211"/>
      <c r="BM4" s="124"/>
      <c r="BN4" s="124"/>
      <c r="BO4" s="124"/>
      <c r="BP4" s="124"/>
      <c r="BQ4" s="124"/>
      <c r="BR4" s="124"/>
      <c r="BS4" s="124"/>
      <c r="BT4" s="124"/>
      <c r="BU4" s="124"/>
      <c r="BV4" s="124"/>
      <c r="BW4" s="124"/>
      <c r="BX4" s="124"/>
      <c r="BZ4" s="153"/>
      <c r="CA4" s="153"/>
      <c r="CB4" s="153"/>
      <c r="CC4" s="153"/>
      <c r="CD4" s="153"/>
      <c r="CE4" s="153"/>
      <c r="CF4" s="153"/>
    </row>
    <row r="5" spans="2:84" ht="18" customHeight="1" x14ac:dyDescent="0.2">
      <c r="B5" s="641" t="s">
        <v>0</v>
      </c>
      <c r="C5" s="641"/>
      <c r="D5" s="641"/>
      <c r="E5" s="641"/>
      <c r="F5" s="641"/>
      <c r="G5" s="642"/>
      <c r="H5" s="643" t="s">
        <v>206</v>
      </c>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644"/>
      <c r="AL5" s="645" t="s">
        <v>92</v>
      </c>
      <c r="AM5" s="646"/>
      <c r="AN5" s="646"/>
      <c r="AO5" s="646"/>
      <c r="AP5" s="646"/>
      <c r="AQ5" s="647"/>
      <c r="AR5" s="645" t="s">
        <v>260</v>
      </c>
      <c r="AS5" s="646"/>
      <c r="AT5" s="646"/>
      <c r="AU5" s="646"/>
      <c r="AV5" s="646"/>
      <c r="AW5" s="646"/>
      <c r="AX5" s="646"/>
      <c r="AY5" s="646"/>
      <c r="AZ5" s="646"/>
      <c r="BA5" s="646"/>
      <c r="BB5" s="648"/>
      <c r="BC5" s="124"/>
      <c r="BD5" s="124"/>
      <c r="BE5" s="124"/>
      <c r="BF5" s="124"/>
      <c r="BG5" s="124"/>
      <c r="BH5" s="211"/>
      <c r="BI5" s="211"/>
      <c r="BJ5" s="211"/>
      <c r="BK5" s="211"/>
      <c r="BL5" s="211"/>
      <c r="BM5" s="124"/>
      <c r="BN5" s="124"/>
      <c r="BO5" s="124"/>
      <c r="BP5" s="124"/>
      <c r="BQ5" s="124"/>
      <c r="BR5" s="124"/>
      <c r="BS5" s="124"/>
      <c r="BT5" s="124"/>
      <c r="BU5" s="124"/>
      <c r="BV5" s="124"/>
      <c r="BW5" s="124"/>
      <c r="BX5" s="124"/>
      <c r="BZ5" s="153"/>
      <c r="CA5" s="153"/>
      <c r="CB5" s="153"/>
      <c r="CC5" s="153"/>
      <c r="CD5" s="153"/>
      <c r="CE5" s="153"/>
      <c r="CF5" s="153"/>
    </row>
    <row r="6" spans="2:84" ht="18" customHeight="1" x14ac:dyDescent="0.2">
      <c r="B6" s="641"/>
      <c r="C6" s="641"/>
      <c r="D6" s="641"/>
      <c r="E6" s="641"/>
      <c r="F6" s="641"/>
      <c r="G6" s="642"/>
      <c r="H6" s="649" t="s">
        <v>178</v>
      </c>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1"/>
      <c r="AL6" s="645"/>
      <c r="AM6" s="646"/>
      <c r="AN6" s="646"/>
      <c r="AO6" s="646"/>
      <c r="AP6" s="646"/>
      <c r="AQ6" s="647"/>
      <c r="AR6" s="645"/>
      <c r="AS6" s="646"/>
      <c r="AT6" s="646"/>
      <c r="AU6" s="646"/>
      <c r="AV6" s="646"/>
      <c r="AW6" s="646"/>
      <c r="AX6" s="646"/>
      <c r="AY6" s="646"/>
      <c r="AZ6" s="646"/>
      <c r="BA6" s="646"/>
      <c r="BB6" s="648"/>
      <c r="BC6" s="124"/>
      <c r="BD6" s="124"/>
      <c r="BE6" s="124"/>
      <c r="BF6" s="124"/>
      <c r="BG6" s="124"/>
      <c r="BH6" s="211"/>
      <c r="BI6" s="211"/>
      <c r="BJ6" s="211"/>
      <c r="BK6" s="211"/>
      <c r="BL6" s="211"/>
      <c r="BM6" s="124"/>
      <c r="BN6" s="124"/>
      <c r="BO6" s="124"/>
      <c r="BP6" s="124"/>
      <c r="BQ6" s="124"/>
      <c r="BR6" s="124"/>
      <c r="BS6" s="124"/>
      <c r="BT6" s="124"/>
      <c r="BU6" s="124"/>
      <c r="BV6" s="124"/>
      <c r="BW6" s="124"/>
      <c r="BX6" s="124"/>
      <c r="BZ6" s="153"/>
      <c r="CA6" s="153"/>
      <c r="CB6" s="153"/>
      <c r="CC6" s="153"/>
      <c r="CD6" s="153"/>
      <c r="CE6" s="153"/>
      <c r="CF6" s="153"/>
    </row>
    <row r="7" spans="2:84" ht="7.2" customHeight="1" x14ac:dyDescent="0.2">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20"/>
      <c r="AM7" s="120"/>
      <c r="AN7" s="120"/>
      <c r="AO7" s="124"/>
      <c r="AP7" s="124"/>
      <c r="AQ7" s="124"/>
      <c r="AR7" s="124"/>
      <c r="AS7" s="124"/>
      <c r="AT7" s="124"/>
      <c r="AU7" s="124"/>
      <c r="AV7" s="124"/>
      <c r="AW7" s="124"/>
      <c r="AX7" s="124"/>
      <c r="AY7" s="124"/>
      <c r="AZ7" s="124"/>
      <c r="BA7" s="124"/>
      <c r="BB7" s="124"/>
      <c r="BC7" s="124"/>
      <c r="BD7" s="124"/>
      <c r="BE7" s="124"/>
      <c r="BF7" s="124"/>
      <c r="BG7" s="124"/>
      <c r="BH7" s="211"/>
      <c r="BI7" s="211"/>
      <c r="BJ7" s="211"/>
      <c r="BK7" s="211"/>
      <c r="BL7" s="211"/>
      <c r="BM7" s="124"/>
      <c r="BN7" s="124"/>
      <c r="BO7" s="124"/>
      <c r="BP7" s="124"/>
      <c r="BQ7" s="124"/>
      <c r="BR7" s="124"/>
      <c r="BS7" s="124"/>
      <c r="BT7" s="124"/>
      <c r="BU7" s="124"/>
      <c r="BV7" s="124"/>
      <c r="BW7" s="124"/>
      <c r="BX7" s="124"/>
      <c r="BZ7" s="153"/>
      <c r="CA7" s="153"/>
      <c r="CB7" s="153"/>
      <c r="CC7" s="153"/>
      <c r="CD7" s="153"/>
      <c r="CE7" s="153"/>
      <c r="CF7" s="153"/>
    </row>
    <row r="8" spans="2:84" ht="18" customHeight="1" x14ac:dyDescent="0.2">
      <c r="B8" t="s">
        <v>261</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4"/>
      <c r="AP8" s="124"/>
      <c r="AQ8" s="124"/>
      <c r="AR8" s="124"/>
      <c r="AS8" s="124"/>
      <c r="AT8" s="124"/>
      <c r="AU8" s="124"/>
      <c r="AV8" s="124"/>
      <c r="AW8" s="124"/>
      <c r="AX8" s="124"/>
      <c r="AY8" s="124"/>
      <c r="AZ8" s="124"/>
      <c r="BA8" s="124"/>
      <c r="BB8" s="124"/>
      <c r="BC8" s="124"/>
      <c r="BD8" s="124"/>
      <c r="BE8" s="124"/>
      <c r="BF8" s="124"/>
      <c r="BG8" s="124"/>
      <c r="BH8" s="211"/>
      <c r="BI8" s="211"/>
      <c r="BJ8" s="211"/>
      <c r="BK8" s="211"/>
      <c r="BL8" s="211"/>
      <c r="BM8" s="124"/>
      <c r="BN8" s="124"/>
      <c r="BO8" s="124"/>
      <c r="BP8" s="124"/>
      <c r="BQ8" s="124"/>
      <c r="BR8" s="124"/>
      <c r="BS8" s="124"/>
      <c r="BT8" s="124"/>
      <c r="BU8" s="124"/>
      <c r="BV8" s="124"/>
      <c r="BW8" s="124"/>
      <c r="BX8" s="124"/>
      <c r="BZ8" s="153"/>
      <c r="CA8" s="153"/>
      <c r="CB8" s="153"/>
      <c r="CC8" s="153"/>
      <c r="CD8" s="153"/>
      <c r="CE8" s="153"/>
      <c r="CF8" s="153"/>
    </row>
    <row r="9" spans="2:84" ht="18" customHeight="1" x14ac:dyDescent="0.2">
      <c r="B9" t="s">
        <v>230</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4"/>
      <c r="AP9" s="124"/>
      <c r="AQ9" s="124"/>
      <c r="AR9" s="124"/>
      <c r="AS9" s="124"/>
      <c r="AT9" s="124"/>
      <c r="AU9" s="124"/>
      <c r="AV9" s="124"/>
      <c r="AW9" s="124"/>
      <c r="AX9" s="124"/>
      <c r="AY9" s="124"/>
      <c r="AZ9" s="124"/>
      <c r="BA9" s="124"/>
      <c r="BB9" s="124"/>
      <c r="BC9" s="124"/>
      <c r="BD9" s="124"/>
      <c r="BE9" s="124"/>
      <c r="BF9" s="124"/>
      <c r="BG9" s="124"/>
      <c r="BH9" s="211"/>
      <c r="BI9" s="211"/>
      <c r="BJ9" s="211"/>
      <c r="BK9" s="211"/>
      <c r="BL9" s="211"/>
      <c r="BM9" s="124"/>
      <c r="BN9" s="124"/>
      <c r="BO9" s="124"/>
      <c r="BP9" s="124"/>
      <c r="BQ9" s="124"/>
      <c r="BR9" s="124"/>
      <c r="BS9" s="124"/>
      <c r="BT9" s="124"/>
      <c r="BU9" s="124"/>
      <c r="BV9" s="124"/>
      <c r="BW9" s="124"/>
      <c r="BX9" s="124"/>
      <c r="BZ9" s="153"/>
      <c r="CA9" s="153"/>
      <c r="CB9" s="153"/>
      <c r="CC9" s="153"/>
      <c r="CD9" s="153"/>
      <c r="CE9" s="153"/>
      <c r="CF9" s="153"/>
    </row>
    <row r="10" spans="2:84" ht="18" customHeight="1" x14ac:dyDescent="0.2">
      <c r="B10" t="s">
        <v>153</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4"/>
      <c r="AP10" s="124"/>
      <c r="AQ10" s="124"/>
      <c r="AR10" s="124"/>
      <c r="AS10" s="124"/>
      <c r="AT10" s="124"/>
      <c r="AU10" s="124"/>
      <c r="AV10" s="124"/>
      <c r="AW10" s="124"/>
      <c r="AX10" s="124"/>
      <c r="AY10" s="124"/>
      <c r="AZ10" s="124"/>
      <c r="BA10" s="124"/>
      <c r="BB10" s="124"/>
      <c r="BC10" s="124"/>
      <c r="BD10" s="124"/>
      <c r="BE10" s="124"/>
      <c r="BF10" s="124"/>
      <c r="BG10" s="124"/>
      <c r="BH10" s="211"/>
      <c r="BI10" s="211"/>
      <c r="BJ10" s="211"/>
      <c r="BK10" s="211"/>
      <c r="BL10" s="211"/>
      <c r="BM10" s="124"/>
      <c r="BN10" s="124"/>
      <c r="BO10" s="124"/>
      <c r="BP10" s="124"/>
      <c r="BQ10" s="124"/>
      <c r="BR10" s="124"/>
      <c r="BS10" s="124"/>
      <c r="BT10" s="124"/>
      <c r="BU10" s="124"/>
      <c r="BV10" s="124"/>
      <c r="BW10" s="124"/>
      <c r="BX10" s="124"/>
      <c r="BZ10" s="153"/>
      <c r="CA10" s="153"/>
      <c r="CB10" s="153"/>
      <c r="CC10" s="153"/>
      <c r="CD10" s="153"/>
      <c r="CE10" s="153"/>
      <c r="CF10" s="153"/>
    </row>
    <row r="11" spans="2:84" ht="18" customHeight="1" x14ac:dyDescent="0.2">
      <c r="B11" s="155"/>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4"/>
      <c r="AP11" s="124"/>
      <c r="AQ11" s="124"/>
      <c r="AR11" s="124"/>
      <c r="AS11" s="124"/>
      <c r="AT11" s="124"/>
      <c r="AU11" s="124"/>
      <c r="AV11" s="124"/>
      <c r="AW11" s="124"/>
      <c r="AX11" s="124"/>
      <c r="AY11" s="124"/>
      <c r="AZ11" s="124"/>
      <c r="BA11" s="124"/>
      <c r="BB11" s="124"/>
      <c r="BC11" s="124"/>
      <c r="BD11" s="124"/>
      <c r="BE11" s="124"/>
      <c r="BF11" s="124"/>
      <c r="BG11" s="124"/>
      <c r="BH11" s="211"/>
      <c r="BI11" s="211"/>
      <c r="BJ11" s="211"/>
      <c r="BK11" s="211"/>
      <c r="BL11" s="211"/>
      <c r="BM11" s="124"/>
      <c r="BN11" s="124"/>
      <c r="BO11" s="124"/>
      <c r="BP11" s="124"/>
      <c r="BQ11" s="124"/>
      <c r="BR11" s="124"/>
      <c r="BS11" s="124"/>
      <c r="BT11" s="124"/>
      <c r="BU11" s="124"/>
      <c r="BV11" s="124"/>
      <c r="BW11" s="124"/>
      <c r="BX11" s="124"/>
      <c r="BZ11" s="153"/>
      <c r="CA11" s="153"/>
      <c r="CB11" s="153"/>
      <c r="CC11" s="153"/>
      <c r="CD11" s="153"/>
      <c r="CE11" s="153"/>
      <c r="CF11" s="153"/>
    </row>
    <row r="12" spans="2:84" ht="18" customHeight="1" x14ac:dyDescent="0.2">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0"/>
      <c r="AI12" s="120"/>
      <c r="AJ12" s="3"/>
      <c r="AK12" s="34" t="s">
        <v>179</v>
      </c>
      <c r="AL12" s="35"/>
      <c r="BC12" s="124"/>
      <c r="BD12" s="124"/>
      <c r="BE12" s="124"/>
      <c r="BF12" s="124"/>
      <c r="BG12" s="124"/>
      <c r="BH12" s="211"/>
      <c r="BI12" s="211"/>
      <c r="BJ12" s="211"/>
      <c r="BK12" s="211"/>
      <c r="BL12" s="211"/>
      <c r="BM12" s="124"/>
      <c r="BN12" s="124"/>
      <c r="BO12" s="124"/>
      <c r="BP12" s="124"/>
      <c r="BQ12" s="124"/>
      <c r="BR12" s="124"/>
      <c r="BS12" s="124"/>
      <c r="BT12" s="124"/>
      <c r="BU12" s="124"/>
      <c r="BV12" s="124"/>
      <c r="BW12" s="124"/>
      <c r="BX12" s="124"/>
      <c r="BZ12" s="153"/>
      <c r="CA12" s="153"/>
      <c r="CB12" s="153"/>
      <c r="CC12" s="153"/>
      <c r="CD12" s="153"/>
      <c r="CE12" s="153"/>
      <c r="CF12" s="153"/>
    </row>
    <row r="13" spans="2:84" x14ac:dyDescent="0.2">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J13" s="8"/>
      <c r="AK13" s="35" t="s">
        <v>94</v>
      </c>
      <c r="AL13" s="35"/>
    </row>
    <row r="14" spans="2:84" ht="16.2" customHeight="1" x14ac:dyDescent="0.2">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J14" s="9"/>
      <c r="AK14" s="35" t="s">
        <v>185</v>
      </c>
      <c r="AL14" s="35"/>
      <c r="BC14" s="130"/>
      <c r="BD14" s="130"/>
      <c r="BE14" s="130"/>
      <c r="BF14" s="130"/>
      <c r="BG14" s="130"/>
      <c r="BH14" s="212"/>
      <c r="BI14" s="212"/>
      <c r="BJ14" s="212"/>
      <c r="BK14" s="212"/>
      <c r="BL14" s="212"/>
      <c r="BM14" s="130"/>
    </row>
    <row r="15" spans="2:84" ht="16.2" customHeight="1" x14ac:dyDescent="0.2">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J15" s="30"/>
      <c r="AK15" s="35" t="s">
        <v>79</v>
      </c>
      <c r="AL15" s="35"/>
      <c r="BC15" s="129"/>
      <c r="BD15" s="129"/>
      <c r="BE15" s="129"/>
      <c r="BF15" s="129"/>
      <c r="BG15" s="129"/>
      <c r="BH15" s="213"/>
      <c r="BI15" s="213"/>
      <c r="BJ15" s="213"/>
      <c r="BK15" s="213"/>
      <c r="BL15" s="213"/>
      <c r="BM15" s="129"/>
      <c r="BN15" s="129"/>
      <c r="BO15" s="129"/>
      <c r="BP15" s="129"/>
      <c r="BQ15" s="129"/>
      <c r="BR15" s="129"/>
      <c r="BS15" s="129"/>
      <c r="BT15" s="129"/>
      <c r="BU15" s="129"/>
      <c r="BV15" s="129"/>
      <c r="BW15" s="129"/>
      <c r="BX15" s="129"/>
    </row>
    <row r="16" spans="2:84" ht="16.2" customHeight="1" x14ac:dyDescent="0.2">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O16" s="129"/>
      <c r="AP16" s="129"/>
      <c r="AQ16" s="129"/>
      <c r="AR16" s="129"/>
      <c r="AS16" s="129"/>
      <c r="AT16" s="129"/>
      <c r="AU16" s="129"/>
      <c r="AV16" s="129"/>
      <c r="AW16" s="129"/>
      <c r="AX16" s="129"/>
      <c r="AY16" s="129"/>
      <c r="AZ16" s="129"/>
      <c r="BA16" s="129"/>
      <c r="BB16" s="129"/>
      <c r="BC16" s="129"/>
      <c r="BD16" s="129"/>
      <c r="BE16" s="129"/>
      <c r="BF16" s="129"/>
      <c r="BG16" s="129"/>
      <c r="BH16" s="213"/>
      <c r="BI16" s="213"/>
      <c r="BJ16" s="213"/>
      <c r="BK16" s="213"/>
      <c r="BL16" s="213"/>
      <c r="BM16" s="129"/>
      <c r="BN16" s="129"/>
      <c r="BO16" s="129"/>
      <c r="BP16" s="129"/>
      <c r="BQ16" s="129"/>
      <c r="BR16" s="129"/>
      <c r="BS16" s="129"/>
      <c r="BT16" s="129"/>
      <c r="BU16" s="129"/>
      <c r="BV16" s="129"/>
      <c r="BW16" s="129"/>
      <c r="BX16" s="129"/>
    </row>
    <row r="17" spans="2:77" ht="16.2" customHeight="1" x14ac:dyDescent="0.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BE17" s="129"/>
      <c r="BF17" s="129"/>
      <c r="BG17" s="129"/>
      <c r="BH17" s="213"/>
      <c r="BI17" s="213"/>
      <c r="BJ17" s="213"/>
      <c r="BK17" s="213"/>
      <c r="BL17" s="213"/>
      <c r="BM17" s="129"/>
      <c r="BN17" s="129"/>
      <c r="BO17" s="129"/>
      <c r="BP17" s="129"/>
      <c r="BQ17" s="129"/>
      <c r="BR17" s="129"/>
      <c r="BS17" s="129"/>
      <c r="BT17" s="129"/>
      <c r="BU17" s="129"/>
      <c r="BV17" s="129"/>
      <c r="BW17" s="129"/>
      <c r="BX17" s="129"/>
    </row>
    <row r="18" spans="2:77" ht="16.2" customHeight="1" x14ac:dyDescent="0.2">
      <c r="B18" t="s">
        <v>205</v>
      </c>
      <c r="BE18" s="129"/>
      <c r="BF18" s="129"/>
      <c r="BG18" s="129"/>
      <c r="BH18" s="213"/>
      <c r="BI18" s="213"/>
      <c r="BJ18" s="213"/>
      <c r="BK18" s="213"/>
      <c r="BL18" s="213"/>
      <c r="BM18" s="129"/>
      <c r="BN18" s="129"/>
      <c r="BO18" s="129"/>
      <c r="BP18" s="129"/>
      <c r="BQ18" s="129"/>
      <c r="BR18" s="129"/>
      <c r="BS18" s="129"/>
      <c r="BT18" s="129"/>
      <c r="BU18" s="129"/>
      <c r="BV18" s="129"/>
      <c r="BW18" s="129"/>
      <c r="BX18" s="129"/>
    </row>
    <row r="19" spans="2:77" ht="16.2" customHeight="1" x14ac:dyDescent="0.2">
      <c r="D19" s="63" t="s">
        <v>176</v>
      </c>
      <c r="E19" t="s">
        <v>177</v>
      </c>
      <c r="BE19" s="129"/>
      <c r="BF19" s="129"/>
      <c r="BG19" s="129"/>
      <c r="BH19" s="213"/>
      <c r="BI19" s="213"/>
      <c r="BJ19" s="213"/>
      <c r="BK19" s="213"/>
      <c r="BL19" s="213"/>
      <c r="BM19" s="129"/>
      <c r="BN19" s="129"/>
      <c r="BO19" s="129"/>
      <c r="BP19" s="129"/>
      <c r="BQ19" s="129"/>
      <c r="BR19" s="129"/>
      <c r="BS19" s="129"/>
      <c r="BT19" s="129"/>
      <c r="BU19" s="129"/>
      <c r="BV19" s="129"/>
      <c r="BW19" s="129"/>
      <c r="BX19" s="129"/>
    </row>
    <row r="20" spans="2:77" ht="16.2" customHeight="1" x14ac:dyDescent="0.2">
      <c r="E20" t="s">
        <v>175</v>
      </c>
      <c r="V20" s="1" t="s">
        <v>1</v>
      </c>
      <c r="Z20" s="60" t="s">
        <v>207</v>
      </c>
      <c r="AA20" s="60"/>
      <c r="AB20" s="60"/>
      <c r="AC20" s="60"/>
      <c r="AD20" s="60"/>
      <c r="BE20" s="129"/>
      <c r="BF20" s="129"/>
      <c r="BG20" s="129"/>
      <c r="BH20" s="213"/>
      <c r="BI20" s="213"/>
      <c r="BJ20" s="213"/>
      <c r="BK20" s="213"/>
      <c r="BL20" s="213"/>
      <c r="BM20" s="129"/>
      <c r="BN20" s="129"/>
      <c r="BO20" s="129"/>
      <c r="BP20" s="129"/>
      <c r="BQ20" s="129"/>
      <c r="BR20" s="129"/>
      <c r="BS20" s="129"/>
      <c r="BT20" s="129"/>
      <c r="BU20" s="129"/>
      <c r="BV20" s="129"/>
      <c r="BW20" s="129"/>
      <c r="BX20" s="129"/>
    </row>
    <row r="21" spans="2:77" ht="10.199999999999999" customHeight="1" x14ac:dyDescent="0.2">
      <c r="U21" s="1"/>
      <c r="X21" s="253"/>
      <c r="Y21" s="253"/>
      <c r="Z21" s="253"/>
      <c r="AA21" s="253"/>
      <c r="AB21" s="253"/>
      <c r="AC21" s="253"/>
      <c r="AD21" s="253"/>
      <c r="AN21" s="62"/>
      <c r="AO21" s="62"/>
      <c r="AP21" s="62"/>
      <c r="AQ21" s="62"/>
      <c r="AR21" s="62"/>
      <c r="AS21" s="62"/>
      <c r="AT21" s="62"/>
      <c r="AU21" s="62"/>
      <c r="AV21" s="62"/>
      <c r="AW21" s="62"/>
      <c r="AX21" s="62"/>
      <c r="AY21" s="62"/>
      <c r="AZ21" s="62"/>
      <c r="BA21" s="62"/>
      <c r="BB21" s="62"/>
      <c r="BC21" s="62"/>
      <c r="BD21" s="62"/>
      <c r="BE21" s="62"/>
      <c r="BF21" s="62"/>
      <c r="BG21" s="62"/>
      <c r="BH21" s="214"/>
      <c r="BI21" s="214"/>
      <c r="BJ21" s="214"/>
      <c r="BK21" s="214"/>
      <c r="BL21" s="214"/>
      <c r="BM21" s="62"/>
      <c r="BN21" s="62"/>
      <c r="BO21" s="62"/>
      <c r="BP21" s="62"/>
      <c r="BQ21" s="62"/>
      <c r="BR21" s="62"/>
      <c r="BS21" s="62"/>
      <c r="BT21" s="62"/>
      <c r="BU21" s="62"/>
      <c r="BV21" s="62"/>
      <c r="BW21" s="62"/>
      <c r="BX21" s="62"/>
    </row>
    <row r="22" spans="2:77" ht="20.100000000000001" customHeight="1" x14ac:dyDescent="0.2">
      <c r="B22" s="381" t="s">
        <v>2</v>
      </c>
      <c r="C22" s="381"/>
      <c r="D22" s="381"/>
      <c r="E22" s="381"/>
      <c r="F22" s="381"/>
      <c r="G22" s="381"/>
      <c r="H22" s="381"/>
      <c r="I22" s="661"/>
      <c r="J22" s="661"/>
      <c r="K22" s="661"/>
      <c r="L22" s="661"/>
      <c r="M22" s="661"/>
      <c r="N22" s="661"/>
      <c r="O22" s="661"/>
      <c r="P22" s="661"/>
      <c r="Q22" s="661"/>
      <c r="R22" s="661"/>
      <c r="S22" s="661"/>
      <c r="T22" s="661"/>
      <c r="U22" s="661"/>
      <c r="V22" s="661"/>
      <c r="W22" s="661"/>
      <c r="X22" s="661"/>
      <c r="Y22" s="661"/>
      <c r="Z22" s="661"/>
      <c r="AA22" s="661"/>
      <c r="AB22" s="661"/>
      <c r="AC22" s="661"/>
      <c r="AD22" s="661"/>
      <c r="AE22" s="381" t="s">
        <v>4</v>
      </c>
      <c r="AF22" s="381"/>
      <c r="AG22" s="381"/>
      <c r="AH22" s="381"/>
      <c r="AI22" s="381"/>
      <c r="AJ22" s="661"/>
      <c r="AK22" s="661"/>
      <c r="AL22" s="661"/>
      <c r="AM22" s="661"/>
      <c r="AN22" s="661"/>
      <c r="AO22" s="661"/>
      <c r="AP22" s="661"/>
      <c r="AQ22" s="661"/>
      <c r="AR22" s="661"/>
      <c r="AS22" s="661"/>
      <c r="AT22" s="661"/>
      <c r="AU22" s="661"/>
      <c r="AV22" s="661"/>
      <c r="AW22" s="661"/>
      <c r="AX22" s="661"/>
      <c r="AY22" s="661"/>
      <c r="AZ22" s="661"/>
      <c r="BA22" s="661"/>
    </row>
    <row r="23" spans="2:77" ht="20.100000000000001" customHeight="1" x14ac:dyDescent="0.2">
      <c r="B23" s="662" t="s">
        <v>88</v>
      </c>
      <c r="C23" s="662"/>
      <c r="D23" s="662"/>
      <c r="E23" s="662"/>
      <c r="F23" s="662"/>
      <c r="G23" s="662"/>
      <c r="H23" s="662"/>
      <c r="I23" s="661"/>
      <c r="J23" s="661"/>
      <c r="K23" s="661"/>
      <c r="L23" s="661"/>
      <c r="M23" s="661"/>
      <c r="N23" s="661"/>
      <c r="O23" s="661"/>
      <c r="P23" s="661"/>
      <c r="Q23" s="661"/>
      <c r="R23" s="661"/>
      <c r="S23" s="661"/>
      <c r="T23" s="661"/>
      <c r="U23" s="661"/>
      <c r="V23" s="661"/>
      <c r="W23" s="661"/>
      <c r="X23" s="661"/>
      <c r="Y23" s="661"/>
      <c r="Z23" s="661"/>
      <c r="AA23" s="661"/>
      <c r="AB23" s="661"/>
      <c r="AC23" s="661"/>
      <c r="AD23" s="661"/>
      <c r="AE23" s="381" t="s">
        <v>5</v>
      </c>
      <c r="AF23" s="381"/>
      <c r="AG23" s="381"/>
      <c r="AH23" s="381"/>
      <c r="AI23" s="381"/>
      <c r="AJ23" s="663"/>
      <c r="AK23" s="663"/>
      <c r="AL23" s="663"/>
      <c r="AM23" s="663"/>
      <c r="AN23" s="663"/>
      <c r="AO23" s="663"/>
      <c r="AP23" s="663"/>
      <c r="AQ23" s="663"/>
      <c r="AR23" s="663"/>
      <c r="AS23" s="663"/>
      <c r="AT23" s="663"/>
      <c r="AU23" s="663"/>
      <c r="AV23" s="663"/>
      <c r="AW23" s="663"/>
      <c r="AX23" s="663"/>
      <c r="AY23" s="663"/>
      <c r="AZ23" s="663"/>
      <c r="BA23" s="663"/>
    </row>
    <row r="24" spans="2:77" ht="20.100000000000001" customHeight="1" x14ac:dyDescent="0.2">
      <c r="B24" s="381" t="s">
        <v>3</v>
      </c>
      <c r="C24" s="381"/>
      <c r="D24" s="381"/>
      <c r="E24" s="381"/>
      <c r="F24" s="381"/>
      <c r="G24" s="381"/>
      <c r="H24" s="381"/>
      <c r="I24" s="661"/>
      <c r="J24" s="661"/>
      <c r="K24" s="661"/>
      <c r="L24" s="661"/>
      <c r="M24" s="661"/>
      <c r="N24" s="661"/>
      <c r="O24" s="661"/>
      <c r="P24" s="661"/>
      <c r="Q24" s="661"/>
      <c r="R24" s="661"/>
      <c r="S24" s="661"/>
      <c r="T24" s="661"/>
      <c r="U24" s="661"/>
      <c r="V24" s="661"/>
      <c r="W24" s="661"/>
      <c r="X24" s="661"/>
      <c r="Y24" s="661"/>
      <c r="Z24" s="661"/>
      <c r="AA24" s="661"/>
      <c r="AB24" s="661"/>
      <c r="AC24" s="661"/>
      <c r="AD24" s="661"/>
      <c r="AE24" s="381" t="s">
        <v>6</v>
      </c>
      <c r="AF24" s="381"/>
      <c r="AG24" s="381"/>
      <c r="AH24" s="381"/>
      <c r="AI24" s="381"/>
      <c r="AJ24" s="661"/>
      <c r="AK24" s="661"/>
      <c r="AL24" s="661"/>
      <c r="AM24" s="661"/>
      <c r="AN24" s="661"/>
      <c r="AO24" s="661"/>
      <c r="AP24" s="661"/>
      <c r="AQ24" s="661"/>
      <c r="AR24" s="661"/>
      <c r="AS24" s="661"/>
      <c r="AT24" s="661"/>
      <c r="AU24" s="661"/>
      <c r="AV24" s="661"/>
      <c r="AW24" s="661"/>
      <c r="AX24" s="661"/>
      <c r="AY24" s="661"/>
      <c r="AZ24" s="661"/>
      <c r="BA24" s="661"/>
    </row>
    <row r="25" spans="2:77" ht="20.100000000000001" customHeight="1" x14ac:dyDescent="0.2">
      <c r="B25" s="381" t="s">
        <v>87</v>
      </c>
      <c r="C25" s="381"/>
      <c r="D25" s="381"/>
      <c r="E25" s="381"/>
      <c r="F25" s="381"/>
      <c r="G25" s="381"/>
      <c r="H25" s="38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661"/>
      <c r="AS25" s="661"/>
      <c r="AT25" s="661"/>
      <c r="AU25" s="661"/>
      <c r="AV25" s="661"/>
      <c r="AW25" s="661"/>
      <c r="AX25" s="661"/>
      <c r="AY25" s="661"/>
      <c r="AZ25" s="661"/>
      <c r="BA25" s="661"/>
      <c r="BH25" s="38"/>
      <c r="BI25" s="38"/>
      <c r="BJ25" s="38"/>
      <c r="BK25" s="38"/>
      <c r="BL25" s="38"/>
      <c r="BM25" s="38"/>
    </row>
    <row r="26" spans="2:77" ht="24" customHeight="1" x14ac:dyDescent="0.2">
      <c r="BH26" s="38"/>
      <c r="BI26" s="38"/>
      <c r="BJ26" s="38"/>
      <c r="BK26" s="38"/>
      <c r="BL26" s="38"/>
      <c r="BM26" s="38"/>
    </row>
    <row r="27" spans="2:77" ht="20.100000000000001" customHeight="1" x14ac:dyDescent="0.2">
      <c r="B27" s="77" t="s">
        <v>186</v>
      </c>
      <c r="C27" s="73"/>
      <c r="D27" s="73"/>
      <c r="E27" s="73"/>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653" t="s">
        <v>172</v>
      </c>
      <c r="AN27" s="653"/>
      <c r="AO27" s="653"/>
      <c r="AP27" s="653"/>
      <c r="AQ27" s="653"/>
      <c r="AR27" s="653"/>
      <c r="AS27" s="653"/>
      <c r="AT27" s="653"/>
      <c r="AU27" s="653"/>
      <c r="AV27" s="653"/>
      <c r="AW27" s="653"/>
      <c r="AX27" s="653"/>
      <c r="AY27" s="653"/>
      <c r="AZ27" s="653"/>
      <c r="BA27" s="653"/>
      <c r="BB27" s="653"/>
      <c r="BC27" s="653"/>
      <c r="BD27" s="215"/>
      <c r="BE27" s="215"/>
      <c r="BF27" s="215"/>
      <c r="BG27" s="215"/>
      <c r="BH27" s="216"/>
      <c r="BI27" s="216"/>
      <c r="BJ27" s="216"/>
      <c r="BK27" s="216"/>
      <c r="BL27" s="216"/>
      <c r="BM27" s="216"/>
      <c r="BN27" s="215"/>
      <c r="BO27" s="215"/>
      <c r="BP27" s="215"/>
      <c r="BQ27" s="215"/>
      <c r="BR27" s="215"/>
      <c r="BS27" s="215"/>
      <c r="BT27" s="215"/>
      <c r="BU27" s="215"/>
      <c r="BV27" s="215"/>
      <c r="BW27" s="215"/>
      <c r="BX27" s="215"/>
      <c r="BY27" s="215"/>
    </row>
    <row r="28" spans="2:77" ht="6.6" customHeight="1" x14ac:dyDescent="0.2">
      <c r="BH28" s="38"/>
      <c r="BI28" s="38"/>
      <c r="BJ28" s="38"/>
      <c r="BK28" s="38"/>
      <c r="BL28" s="38"/>
      <c r="BM28" s="38"/>
    </row>
    <row r="29" spans="2:77" ht="20.100000000000001" customHeight="1" x14ac:dyDescent="0.2">
      <c r="B29" s="389" t="s">
        <v>280</v>
      </c>
      <c r="C29" s="536"/>
      <c r="D29" s="536"/>
      <c r="E29" s="536"/>
      <c r="F29" s="536"/>
      <c r="G29" s="536"/>
      <c r="H29" s="536"/>
      <c r="I29" s="536"/>
      <c r="J29" s="419" t="s">
        <v>95</v>
      </c>
      <c r="K29" s="420"/>
      <c r="L29" s="654">
        <v>5</v>
      </c>
      <c r="M29" s="655"/>
      <c r="N29" s="420" t="s">
        <v>7</v>
      </c>
      <c r="O29" s="420"/>
      <c r="P29" s="654">
        <v>4</v>
      </c>
      <c r="Q29" s="655"/>
      <c r="R29" s="420" t="s">
        <v>96</v>
      </c>
      <c r="S29" s="420"/>
      <c r="T29" s="420"/>
      <c r="U29" s="420"/>
      <c r="V29" s="654">
        <v>6</v>
      </c>
      <c r="W29" s="655"/>
      <c r="X29" s="420" t="s">
        <v>7</v>
      </c>
      <c r="Y29" s="420"/>
      <c r="Z29" s="654">
        <v>3</v>
      </c>
      <c r="AA29" s="655"/>
      <c r="AB29" s="420" t="s">
        <v>8</v>
      </c>
      <c r="AC29" s="421"/>
      <c r="BH29" s="38"/>
      <c r="BI29" s="38"/>
      <c r="BJ29" s="38"/>
      <c r="BK29" s="38"/>
      <c r="BL29" s="38"/>
      <c r="BM29" s="38"/>
    </row>
    <row r="30" spans="2:77" ht="7.2" customHeight="1" x14ac:dyDescent="0.2">
      <c r="B30" s="254"/>
      <c r="C30" s="207"/>
      <c r="D30" s="207"/>
      <c r="E30" s="207"/>
      <c r="F30" s="207"/>
      <c r="G30" s="207"/>
      <c r="H30" s="207"/>
      <c r="I30" s="207"/>
      <c r="J30" s="48"/>
      <c r="K30" s="48"/>
      <c r="L30" s="48"/>
      <c r="M30" s="48"/>
      <c r="N30" s="48"/>
      <c r="O30" s="48"/>
      <c r="P30" s="48"/>
      <c r="Q30" s="48"/>
      <c r="R30" s="48"/>
      <c r="S30" s="48"/>
      <c r="T30" s="48"/>
      <c r="U30" s="48"/>
      <c r="V30" s="48"/>
      <c r="W30" s="48"/>
      <c r="X30" s="48"/>
      <c r="Y30" s="48"/>
      <c r="Z30" s="48"/>
      <c r="AA30" s="48"/>
      <c r="AB30" s="48"/>
      <c r="AC30" s="48"/>
      <c r="AX30" s="652"/>
      <c r="AY30" s="652"/>
      <c r="AZ30" s="652"/>
      <c r="BA30" s="652"/>
      <c r="BB30" s="652"/>
      <c r="BH30" s="38"/>
      <c r="BI30" s="38"/>
      <c r="BJ30" s="38"/>
      <c r="BK30" s="38"/>
      <c r="BL30" s="38"/>
      <c r="BM30" s="38"/>
    </row>
    <row r="31" spans="2:77" ht="23.4" customHeight="1" x14ac:dyDescent="0.2">
      <c r="B31" s="389" t="s">
        <v>281</v>
      </c>
      <c r="C31" s="536"/>
      <c r="D31" s="536"/>
      <c r="E31" s="536"/>
      <c r="F31" s="536"/>
      <c r="G31" s="536"/>
      <c r="H31" s="536"/>
      <c r="I31" s="536"/>
      <c r="J31" s="374" t="s">
        <v>9</v>
      </c>
      <c r="K31" s="374"/>
      <c r="L31" s="374"/>
      <c r="M31" s="374"/>
      <c r="N31" s="374"/>
      <c r="O31" s="374" t="s">
        <v>10</v>
      </c>
      <c r="P31" s="374"/>
      <c r="Q31" s="374"/>
      <c r="R31" s="374"/>
      <c r="S31" s="374"/>
      <c r="T31" s="374" t="s">
        <v>11</v>
      </c>
      <c r="U31" s="374"/>
      <c r="V31" s="374"/>
      <c r="W31" s="374"/>
      <c r="X31" s="374"/>
      <c r="Y31" s="374" t="s">
        <v>12</v>
      </c>
      <c r="Z31" s="374"/>
      <c r="AA31" s="374"/>
      <c r="AB31" s="374"/>
      <c r="AC31" s="374"/>
      <c r="AD31" s="374" t="s">
        <v>13</v>
      </c>
      <c r="AE31" s="374"/>
      <c r="AF31" s="374"/>
      <c r="AG31" s="374"/>
      <c r="AH31" s="374"/>
      <c r="AI31" s="374" t="s">
        <v>14</v>
      </c>
      <c r="AJ31" s="374"/>
      <c r="AK31" s="374"/>
      <c r="AL31" s="374"/>
      <c r="AM31" s="374"/>
      <c r="AN31" s="374" t="s">
        <v>15</v>
      </c>
      <c r="AO31" s="374"/>
      <c r="AP31" s="374"/>
      <c r="AQ31" s="374"/>
      <c r="AR31" s="374"/>
      <c r="AS31" s="374" t="s">
        <v>16</v>
      </c>
      <c r="AT31" s="374"/>
      <c r="AU31" s="374"/>
      <c r="AV31" s="374"/>
      <c r="AW31" s="374"/>
      <c r="AX31" s="658" t="s">
        <v>208</v>
      </c>
      <c r="AY31" s="659"/>
      <c r="AZ31" s="659"/>
      <c r="BA31" s="659"/>
      <c r="BB31" s="659"/>
      <c r="BC31" s="660"/>
      <c r="BD31" s="217"/>
      <c r="BH31" s="38"/>
      <c r="BI31" s="38"/>
      <c r="BJ31" s="38"/>
      <c r="BK31" s="38"/>
      <c r="BL31" s="38"/>
      <c r="BM31" s="38"/>
    </row>
    <row r="32" spans="2:77" ht="21.6" customHeight="1" x14ac:dyDescent="0.2">
      <c r="B32" s="536"/>
      <c r="C32" s="536"/>
      <c r="D32" s="536"/>
      <c r="E32" s="536"/>
      <c r="F32" s="536"/>
      <c r="G32" s="536"/>
      <c r="H32" s="536"/>
      <c r="I32" s="536"/>
      <c r="J32" s="317"/>
      <c r="K32" s="318"/>
      <c r="L32" s="318"/>
      <c r="M32" s="319"/>
      <c r="N32" s="5" t="s">
        <v>17</v>
      </c>
      <c r="O32" s="317"/>
      <c r="P32" s="318"/>
      <c r="Q32" s="318"/>
      <c r="R32" s="319"/>
      <c r="S32" s="5" t="s">
        <v>17</v>
      </c>
      <c r="T32" s="317"/>
      <c r="U32" s="318"/>
      <c r="V32" s="318"/>
      <c r="W32" s="319"/>
      <c r="X32" s="5" t="s">
        <v>17</v>
      </c>
      <c r="Y32" s="317"/>
      <c r="Z32" s="318"/>
      <c r="AA32" s="318"/>
      <c r="AB32" s="319"/>
      <c r="AC32" s="5" t="s">
        <v>17</v>
      </c>
      <c r="AD32" s="317"/>
      <c r="AE32" s="318"/>
      <c r="AF32" s="318"/>
      <c r="AG32" s="319"/>
      <c r="AH32" s="5" t="s">
        <v>17</v>
      </c>
      <c r="AI32" s="317"/>
      <c r="AJ32" s="318"/>
      <c r="AK32" s="318"/>
      <c r="AL32" s="319"/>
      <c r="AM32" s="5" t="s">
        <v>17</v>
      </c>
      <c r="AN32" s="317"/>
      <c r="AO32" s="318"/>
      <c r="AP32" s="318"/>
      <c r="AQ32" s="319"/>
      <c r="AR32" s="5" t="s">
        <v>17</v>
      </c>
      <c r="AS32" s="317"/>
      <c r="AT32" s="318"/>
      <c r="AU32" s="318"/>
      <c r="AV32" s="319"/>
      <c r="AW32" s="5" t="s">
        <v>17</v>
      </c>
      <c r="AX32" s="656">
        <f>SUM(J32,O32,T32,Y32,AD32,AI32,AN32,AS32)</f>
        <v>0</v>
      </c>
      <c r="AY32" s="657"/>
      <c r="AZ32" s="657"/>
      <c r="BA32" s="657"/>
      <c r="BB32" s="657"/>
      <c r="BC32" s="121" t="s">
        <v>17</v>
      </c>
      <c r="BH32" s="14"/>
      <c r="BI32" s="14"/>
      <c r="BJ32" s="14"/>
      <c r="BK32" s="14"/>
      <c r="BL32" s="14"/>
      <c r="BW32" s="218"/>
    </row>
    <row r="33" spans="2:77" ht="5.4" customHeight="1" x14ac:dyDescent="0.2">
      <c r="B33" s="111"/>
      <c r="C33" s="111"/>
      <c r="D33" s="111"/>
      <c r="E33" s="111"/>
      <c r="F33" s="111"/>
      <c r="G33" s="111"/>
      <c r="H33" s="111"/>
      <c r="I33" s="111"/>
      <c r="J33" s="255"/>
      <c r="K33" s="255"/>
      <c r="L33" s="255"/>
      <c r="M33" s="255"/>
      <c r="N33" s="2"/>
      <c r="O33" s="255"/>
      <c r="P33" s="255"/>
      <c r="Q33" s="255"/>
      <c r="R33" s="255"/>
      <c r="S33" s="2"/>
      <c r="T33" s="255"/>
      <c r="U33" s="255"/>
      <c r="V33" s="255"/>
      <c r="W33" s="255"/>
      <c r="X33" s="2"/>
      <c r="Y33" s="255"/>
      <c r="Z33" s="255"/>
      <c r="AA33" s="255"/>
      <c r="AB33" s="255"/>
      <c r="AC33" s="2"/>
      <c r="AD33" s="255"/>
      <c r="AE33" s="255"/>
      <c r="AF33" s="255"/>
      <c r="AG33" s="255"/>
      <c r="AH33" s="2"/>
      <c r="AI33" s="255"/>
      <c r="AJ33" s="255"/>
      <c r="AK33" s="255"/>
      <c r="AL33" s="255"/>
      <c r="AM33" s="2"/>
      <c r="AN33" s="255"/>
      <c r="AO33" s="255"/>
      <c r="AP33" s="255"/>
      <c r="AQ33" s="255"/>
      <c r="AR33" s="2"/>
      <c r="AS33" s="255"/>
      <c r="AT33" s="255"/>
      <c r="AU33" s="255"/>
      <c r="AV33" s="255"/>
      <c r="AW33" s="2"/>
      <c r="AX33" s="256"/>
      <c r="AY33" s="256"/>
      <c r="AZ33" s="256"/>
      <c r="BA33" s="256"/>
      <c r="BB33" s="256"/>
      <c r="BC33" s="2"/>
      <c r="BH33" s="14"/>
      <c r="BI33" s="14"/>
      <c r="BJ33" s="14"/>
      <c r="BK33" s="14"/>
      <c r="BL33" s="14"/>
      <c r="BW33" s="218"/>
    </row>
    <row r="34" spans="2:77" ht="16.2" customHeight="1" x14ac:dyDescent="0.2">
      <c r="B34" s="258" t="s">
        <v>283</v>
      </c>
      <c r="C34" s="111"/>
      <c r="D34" s="111"/>
      <c r="E34" s="111"/>
      <c r="F34" s="111"/>
      <c r="G34" s="111"/>
      <c r="H34" s="111"/>
      <c r="I34" s="111"/>
      <c r="J34" s="255"/>
      <c r="K34" s="255"/>
      <c r="L34" s="255"/>
      <c r="M34" s="255"/>
      <c r="N34" s="2"/>
      <c r="O34" s="255"/>
      <c r="P34" s="255"/>
      <c r="Q34" s="255"/>
      <c r="R34" s="255"/>
      <c r="S34" s="2"/>
      <c r="T34" s="255"/>
      <c r="BC34" s="2"/>
      <c r="BH34" s="14"/>
      <c r="BI34" s="14"/>
      <c r="BJ34" s="14"/>
      <c r="BK34" s="14"/>
      <c r="BL34" s="14"/>
    </row>
    <row r="35" spans="2:77" ht="21.6" customHeight="1" x14ac:dyDescent="0.2">
      <c r="B35" s="193"/>
      <c r="C35" s="194"/>
      <c r="D35" s="107" t="s">
        <v>102</v>
      </c>
      <c r="E35" s="162"/>
      <c r="F35" s="162"/>
      <c r="G35" s="162"/>
      <c r="H35" s="162"/>
      <c r="I35" s="162"/>
      <c r="J35" s="72"/>
      <c r="K35" s="195"/>
      <c r="L35" s="196"/>
      <c r="M35" s="59" t="s">
        <v>103</v>
      </c>
      <c r="N35" s="143"/>
      <c r="O35" s="143"/>
      <c r="P35" s="54"/>
      <c r="Q35" s="11"/>
      <c r="R35" s="11"/>
      <c r="S35" s="5"/>
      <c r="T35" s="2"/>
      <c r="U35" s="2"/>
      <c r="BC35" s="2"/>
    </row>
    <row r="36" spans="2:77" ht="7.2" customHeight="1" x14ac:dyDescent="0.2">
      <c r="B36" s="111"/>
      <c r="C36" s="111"/>
      <c r="D36" s="111"/>
      <c r="E36" s="111"/>
      <c r="F36" s="111"/>
      <c r="G36" s="111"/>
      <c r="H36" s="111"/>
      <c r="I36" s="111"/>
      <c r="J36" s="255"/>
      <c r="K36" s="255"/>
      <c r="L36" s="255"/>
      <c r="M36" s="255"/>
      <c r="N36" s="255"/>
      <c r="O36" s="255"/>
      <c r="P36" s="255"/>
      <c r="Q36" s="255"/>
      <c r="R36" s="255"/>
      <c r="S36" s="221"/>
      <c r="T36" s="255"/>
      <c r="U36" s="255"/>
      <c r="V36" s="255"/>
      <c r="W36" s="255"/>
      <c r="X36" s="255"/>
      <c r="Y36" s="255"/>
      <c r="Z36" s="255"/>
      <c r="AA36" s="255"/>
      <c r="AB36" s="255"/>
      <c r="AC36" s="221"/>
      <c r="AD36" s="61"/>
      <c r="AE36" s="61"/>
      <c r="AF36" s="61"/>
      <c r="AG36" s="61"/>
      <c r="AH36" s="257"/>
      <c r="AP36" s="2"/>
      <c r="AQ36" s="2"/>
      <c r="AR36" s="2"/>
      <c r="AS36" s="2"/>
      <c r="AT36" s="2"/>
      <c r="AU36" s="2"/>
      <c r="AV36" s="2"/>
      <c r="AW36" s="2"/>
      <c r="AX36" s="2"/>
      <c r="AY36" s="2"/>
      <c r="AZ36" s="2"/>
      <c r="BA36" s="2"/>
      <c r="BB36" s="2"/>
      <c r="BC36" s="2"/>
    </row>
    <row r="37" spans="2:77" ht="21.6" customHeight="1" x14ac:dyDescent="0.2">
      <c r="B37" s="359" t="s">
        <v>282</v>
      </c>
      <c r="C37" s="360"/>
      <c r="D37" s="360"/>
      <c r="E37" s="360"/>
      <c r="F37" s="360"/>
      <c r="G37" s="360"/>
      <c r="H37" s="360"/>
      <c r="I37" s="361"/>
      <c r="J37" s="419" t="s">
        <v>18</v>
      </c>
      <c r="K37" s="420"/>
      <c r="L37" s="420"/>
      <c r="M37" s="420"/>
      <c r="N37" s="420"/>
      <c r="O37" s="420"/>
      <c r="P37" s="420"/>
      <c r="Q37" s="420"/>
      <c r="R37" s="420"/>
      <c r="S37" s="421"/>
      <c r="T37" s="419" t="s">
        <v>19</v>
      </c>
      <c r="U37" s="420"/>
      <c r="V37" s="420"/>
      <c r="W37" s="420"/>
      <c r="X37" s="420"/>
      <c r="Y37" s="420"/>
      <c r="Z37" s="420"/>
      <c r="AA37" s="420"/>
      <c r="AB37" s="420"/>
      <c r="AC37" s="421"/>
      <c r="AD37" s="419" t="s">
        <v>20</v>
      </c>
      <c r="AE37" s="420"/>
      <c r="AF37" s="420"/>
      <c r="AG37" s="420"/>
      <c r="AH37" s="420"/>
      <c r="AI37" s="420"/>
      <c r="AJ37" s="420"/>
      <c r="AK37" s="420"/>
      <c r="AL37" s="420"/>
      <c r="AM37" s="421"/>
      <c r="AN37" s="664" t="s">
        <v>85</v>
      </c>
      <c r="AO37" s="665"/>
      <c r="AP37" s="665"/>
      <c r="AQ37" s="665"/>
      <c r="AR37" s="665"/>
      <c r="AS37" s="665"/>
      <c r="AT37" s="665"/>
      <c r="AU37" s="665"/>
      <c r="AV37" s="665"/>
      <c r="AW37" s="666"/>
      <c r="AX37" s="419" t="s">
        <v>21</v>
      </c>
      <c r="AY37" s="420"/>
      <c r="AZ37" s="420"/>
      <c r="BA37" s="420"/>
      <c r="BB37" s="421"/>
      <c r="BC37" s="2"/>
    </row>
    <row r="38" spans="2:77" ht="21.6" customHeight="1" x14ac:dyDescent="0.2">
      <c r="B38" s="365"/>
      <c r="C38" s="366"/>
      <c r="D38" s="366"/>
      <c r="E38" s="366"/>
      <c r="F38" s="366"/>
      <c r="G38" s="366"/>
      <c r="H38" s="366"/>
      <c r="I38" s="367"/>
      <c r="J38" s="317"/>
      <c r="K38" s="318"/>
      <c r="L38" s="318"/>
      <c r="M38" s="318"/>
      <c r="N38" s="318"/>
      <c r="O38" s="318"/>
      <c r="P38" s="318"/>
      <c r="Q38" s="318"/>
      <c r="R38" s="319"/>
      <c r="S38" s="6" t="s">
        <v>22</v>
      </c>
      <c r="T38" s="317"/>
      <c r="U38" s="318"/>
      <c r="V38" s="318"/>
      <c r="W38" s="318"/>
      <c r="X38" s="318"/>
      <c r="Y38" s="318"/>
      <c r="Z38" s="318"/>
      <c r="AA38" s="318"/>
      <c r="AB38" s="319"/>
      <c r="AC38" s="6" t="s">
        <v>22</v>
      </c>
      <c r="AD38" s="317"/>
      <c r="AE38" s="318"/>
      <c r="AF38" s="318"/>
      <c r="AG38" s="318"/>
      <c r="AH38" s="318"/>
      <c r="AI38" s="318"/>
      <c r="AJ38" s="318"/>
      <c r="AK38" s="318"/>
      <c r="AL38" s="319"/>
      <c r="AM38" s="6" t="s">
        <v>22</v>
      </c>
      <c r="AN38" s="22" t="s">
        <v>80</v>
      </c>
      <c r="AO38" s="667"/>
      <c r="AP38" s="668"/>
      <c r="AQ38" s="668"/>
      <c r="AR38" s="668"/>
      <c r="AS38" s="668"/>
      <c r="AT38" s="668"/>
      <c r="AU38" s="668"/>
      <c r="AV38" s="669"/>
      <c r="AW38" s="23" t="s">
        <v>83</v>
      </c>
      <c r="AX38" s="670">
        <f>J38+T38+AD38</f>
        <v>0</v>
      </c>
      <c r="AY38" s="671"/>
      <c r="AZ38" s="671"/>
      <c r="BA38" s="672"/>
      <c r="BB38" s="7" t="s">
        <v>22</v>
      </c>
      <c r="BC38" s="2"/>
    </row>
    <row r="39" spans="2:77" ht="7.2" customHeight="1" x14ac:dyDescent="0.2">
      <c r="B39" s="205"/>
      <c r="C39" s="205"/>
      <c r="D39" s="205"/>
      <c r="E39" s="205"/>
      <c r="F39" s="205"/>
      <c r="G39" s="205"/>
      <c r="H39" s="205"/>
      <c r="I39" s="205"/>
      <c r="J39" s="259"/>
      <c r="K39" s="259"/>
      <c r="L39" s="259"/>
      <c r="M39" s="259"/>
      <c r="N39" s="259"/>
      <c r="O39" s="259"/>
      <c r="P39" s="259"/>
      <c r="Q39" s="259"/>
      <c r="R39" s="259"/>
      <c r="S39" s="260"/>
      <c r="T39" s="259"/>
      <c r="U39" s="259"/>
      <c r="V39" s="259"/>
      <c r="W39" s="259"/>
      <c r="X39" s="259"/>
      <c r="Y39" s="259"/>
      <c r="Z39" s="259"/>
      <c r="AA39" s="259"/>
      <c r="AB39" s="259"/>
      <c r="AC39" s="260"/>
      <c r="AD39" s="259"/>
      <c r="AE39" s="259"/>
      <c r="AF39" s="259"/>
      <c r="AG39" s="259"/>
      <c r="AH39" s="259"/>
      <c r="AI39" s="255"/>
      <c r="AJ39" s="255"/>
      <c r="AK39" s="255"/>
      <c r="AL39" s="255"/>
      <c r="AM39" s="221"/>
      <c r="AN39" s="221"/>
      <c r="AO39" s="15"/>
      <c r="AP39" s="15"/>
      <c r="AQ39" s="15"/>
      <c r="AR39" s="15"/>
      <c r="AS39" s="15"/>
      <c r="AT39" s="15"/>
      <c r="AU39" s="15"/>
      <c r="AV39" s="15"/>
      <c r="AW39" s="261"/>
      <c r="AX39" s="61"/>
      <c r="AY39" s="61"/>
      <c r="AZ39" s="61"/>
      <c r="BA39" s="61"/>
      <c r="BB39" s="257"/>
      <c r="BC39" s="2"/>
    </row>
    <row r="40" spans="2:77" ht="21.6" customHeight="1" x14ac:dyDescent="0.2">
      <c r="B40" s="389" t="s">
        <v>284</v>
      </c>
      <c r="C40" s="536"/>
      <c r="D40" s="536"/>
      <c r="E40" s="536"/>
      <c r="F40" s="536"/>
      <c r="G40" s="536"/>
      <c r="H40" s="536"/>
      <c r="I40" s="536"/>
      <c r="J40" s="419" t="s">
        <v>23</v>
      </c>
      <c r="K40" s="420"/>
      <c r="L40" s="420"/>
      <c r="M40" s="420"/>
      <c r="N40" s="420"/>
      <c r="O40" s="420"/>
      <c r="P40" s="420"/>
      <c r="Q40" s="420"/>
      <c r="R40" s="420"/>
      <c r="S40" s="421"/>
      <c r="T40" s="419" t="s">
        <v>24</v>
      </c>
      <c r="U40" s="420"/>
      <c r="V40" s="420"/>
      <c r="W40" s="420"/>
      <c r="X40" s="420"/>
      <c r="Y40" s="420"/>
      <c r="Z40" s="420"/>
      <c r="AA40" s="420"/>
      <c r="AB40" s="420"/>
      <c r="AC40" s="421"/>
      <c r="AD40" s="419" t="s">
        <v>21</v>
      </c>
      <c r="AE40" s="420"/>
      <c r="AF40" s="420"/>
      <c r="AG40" s="420"/>
      <c r="AH40" s="421"/>
      <c r="AP40" s="2"/>
      <c r="AQ40" s="2"/>
      <c r="AR40" s="2"/>
      <c r="AS40" s="2"/>
      <c r="AT40" s="2"/>
      <c r="AU40" s="2"/>
      <c r="AV40" s="2"/>
      <c r="AW40" s="2"/>
      <c r="AX40" s="2"/>
      <c r="AY40" s="2"/>
      <c r="AZ40" s="2"/>
      <c r="BA40" s="2"/>
      <c r="BB40" s="2"/>
      <c r="BC40" s="2"/>
    </row>
    <row r="41" spans="2:77" ht="21.6" customHeight="1" x14ac:dyDescent="0.2">
      <c r="B41" s="536"/>
      <c r="C41" s="536"/>
      <c r="D41" s="536"/>
      <c r="E41" s="536"/>
      <c r="F41" s="536"/>
      <c r="G41" s="536"/>
      <c r="H41" s="536"/>
      <c r="I41" s="536"/>
      <c r="J41" s="317"/>
      <c r="K41" s="318"/>
      <c r="L41" s="318"/>
      <c r="M41" s="318"/>
      <c r="N41" s="318"/>
      <c r="O41" s="318"/>
      <c r="P41" s="318"/>
      <c r="Q41" s="318"/>
      <c r="R41" s="319"/>
      <c r="S41" s="6" t="s">
        <v>22</v>
      </c>
      <c r="T41" s="317"/>
      <c r="U41" s="318"/>
      <c r="V41" s="318"/>
      <c r="W41" s="318"/>
      <c r="X41" s="318"/>
      <c r="Y41" s="318"/>
      <c r="Z41" s="318"/>
      <c r="AA41" s="318"/>
      <c r="AB41" s="319"/>
      <c r="AC41" s="6" t="s">
        <v>22</v>
      </c>
      <c r="AD41" s="670">
        <f>J41+T41</f>
        <v>0</v>
      </c>
      <c r="AE41" s="671"/>
      <c r="AF41" s="671"/>
      <c r="AG41" s="672"/>
      <c r="AH41" s="7" t="s">
        <v>22</v>
      </c>
      <c r="AP41" s="2"/>
      <c r="AQ41" s="2"/>
      <c r="AR41" s="2"/>
      <c r="AS41" s="2"/>
      <c r="AT41" s="2"/>
      <c r="AU41" s="2"/>
      <c r="AV41" s="2"/>
      <c r="AW41" s="2"/>
      <c r="AX41" s="2"/>
      <c r="AY41" s="2"/>
      <c r="AZ41" s="2"/>
      <c r="BA41" s="2"/>
      <c r="BB41" s="2"/>
      <c r="BC41" s="2"/>
    </row>
    <row r="42" spans="2:77" ht="19.95" customHeight="1" x14ac:dyDescent="0.2">
      <c r="J42" s="2"/>
      <c r="K42" s="2"/>
      <c r="L42" s="2"/>
      <c r="M42" s="2"/>
      <c r="N42" s="2"/>
      <c r="O42" s="2"/>
      <c r="P42" s="2"/>
      <c r="Q42" s="2"/>
      <c r="R42" s="2"/>
      <c r="S42" s="2"/>
      <c r="T42" s="2"/>
      <c r="U42" s="2"/>
      <c r="V42" s="2"/>
      <c r="W42" s="2"/>
      <c r="X42" s="2"/>
      <c r="Y42" s="2"/>
      <c r="Z42" s="2"/>
      <c r="AA42" s="2"/>
      <c r="AB42" s="2"/>
      <c r="AC42" s="2"/>
      <c r="AP42" s="2"/>
      <c r="AQ42" s="2"/>
      <c r="AR42" s="2"/>
      <c r="AS42" s="2"/>
      <c r="AT42" s="2"/>
      <c r="AU42" s="2"/>
      <c r="AV42" s="2"/>
      <c r="AW42" s="2"/>
      <c r="AX42" s="2"/>
      <c r="AY42" s="2"/>
      <c r="AZ42" s="2"/>
      <c r="BA42" s="2"/>
      <c r="BB42" s="2"/>
      <c r="BC42" s="2"/>
    </row>
    <row r="43" spans="2:77" ht="20.100000000000001" customHeight="1" x14ac:dyDescent="0.2">
      <c r="B43" s="77" t="s">
        <v>187</v>
      </c>
      <c r="C43" s="73"/>
      <c r="D43" s="73"/>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653" t="s">
        <v>172</v>
      </c>
      <c r="AN43" s="653"/>
      <c r="AO43" s="653"/>
      <c r="AP43" s="653"/>
      <c r="AQ43" s="653"/>
      <c r="AR43" s="653"/>
      <c r="AS43" s="653"/>
      <c r="AT43" s="653"/>
      <c r="AU43" s="653"/>
      <c r="AV43" s="653"/>
      <c r="AW43" s="653"/>
      <c r="AX43" s="653"/>
      <c r="AY43" s="653"/>
      <c r="AZ43" s="653"/>
      <c r="BA43" s="653"/>
      <c r="BB43" s="653"/>
      <c r="BC43" s="653"/>
      <c r="BD43" s="215"/>
      <c r="BE43" s="215"/>
      <c r="BF43" s="215"/>
      <c r="BG43" s="215"/>
      <c r="BH43" s="219"/>
      <c r="BI43" s="219"/>
      <c r="BJ43" s="219"/>
      <c r="BK43" s="219"/>
      <c r="BL43" s="219"/>
      <c r="BM43" s="215"/>
      <c r="BN43" s="215"/>
      <c r="BO43" s="215"/>
      <c r="BP43" s="215"/>
      <c r="BQ43" s="215"/>
      <c r="BR43" s="215"/>
      <c r="BS43" s="215"/>
      <c r="BT43" s="215"/>
      <c r="BU43" s="215"/>
      <c r="BV43" s="215"/>
      <c r="BW43" s="215"/>
      <c r="BX43" s="215"/>
      <c r="BY43" s="215"/>
    </row>
    <row r="44" spans="2:77" ht="9" customHeight="1" x14ac:dyDescent="0.2"/>
    <row r="45" spans="2:77" ht="31.2" customHeight="1" x14ac:dyDescent="0.2">
      <c r="B45" s="389" t="s">
        <v>285</v>
      </c>
      <c r="C45" s="536"/>
      <c r="D45" s="536"/>
      <c r="E45" s="536"/>
      <c r="F45" s="536"/>
      <c r="G45" s="536"/>
      <c r="H45" s="536"/>
      <c r="I45" s="536"/>
      <c r="J45" s="673"/>
      <c r="K45" s="674"/>
      <c r="L45" s="674"/>
      <c r="M45" s="674"/>
      <c r="N45" s="674"/>
      <c r="O45" s="674"/>
      <c r="P45" s="674"/>
      <c r="Q45" s="674"/>
      <c r="R45" s="674"/>
      <c r="S45" s="674"/>
      <c r="T45" s="674"/>
      <c r="U45" s="674"/>
      <c r="V45" s="674"/>
      <c r="W45" s="675"/>
      <c r="X45" s="518" t="s">
        <v>203</v>
      </c>
      <c r="Y45" s="354"/>
      <c r="Z45" s="2"/>
      <c r="AA45" s="2"/>
      <c r="AB45" s="2"/>
      <c r="AC45" s="2"/>
      <c r="AD45" s="2"/>
      <c r="AE45" s="2"/>
      <c r="AF45" s="2"/>
      <c r="AG45" s="2"/>
      <c r="AH45" s="2"/>
      <c r="AI45" s="2"/>
      <c r="AJ45" s="2"/>
      <c r="AK45" s="2"/>
      <c r="AL45" s="2"/>
      <c r="AM45" s="2"/>
      <c r="AN45" s="2"/>
      <c r="AO45" s="2"/>
    </row>
    <row r="46" spans="2:77" ht="7.2" customHeight="1" x14ac:dyDescent="0.2">
      <c r="B46" s="254"/>
      <c r="C46" s="208"/>
      <c r="D46" s="208"/>
      <c r="E46" s="208"/>
      <c r="F46" s="208"/>
      <c r="G46" s="208"/>
      <c r="H46" s="208"/>
      <c r="I46" s="208"/>
      <c r="J46" s="264"/>
      <c r="K46" s="264"/>
      <c r="L46" s="264"/>
      <c r="M46" s="264"/>
      <c r="N46" s="264"/>
      <c r="O46" s="264"/>
      <c r="P46" s="264"/>
      <c r="Q46" s="264"/>
      <c r="R46" s="264"/>
      <c r="S46" s="264"/>
      <c r="T46" s="264"/>
      <c r="U46" s="264"/>
      <c r="V46" s="264"/>
      <c r="W46" s="264"/>
      <c r="X46" s="203"/>
      <c r="Y46" s="203"/>
      <c r="Z46" s="2"/>
      <c r="AA46" s="2"/>
      <c r="AB46" s="2"/>
      <c r="AC46" s="2"/>
      <c r="AD46" s="2"/>
      <c r="AE46" s="2"/>
      <c r="AF46" s="2"/>
      <c r="AG46" s="2"/>
      <c r="AH46" s="2"/>
      <c r="AI46" s="2"/>
      <c r="AJ46" s="2"/>
      <c r="AK46" s="2"/>
      <c r="AL46" s="2"/>
      <c r="AM46" s="2"/>
      <c r="AN46" s="2"/>
      <c r="AO46" s="2"/>
    </row>
    <row r="47" spans="2:77" ht="19.2" customHeight="1" x14ac:dyDescent="0.2">
      <c r="B47" s="359" t="s">
        <v>286</v>
      </c>
      <c r="C47" s="360"/>
      <c r="D47" s="360"/>
      <c r="E47" s="360"/>
      <c r="F47" s="360"/>
      <c r="G47" s="360"/>
      <c r="H47" s="360"/>
      <c r="I47" s="361"/>
      <c r="J47" s="419" t="s">
        <v>25</v>
      </c>
      <c r="K47" s="420"/>
      <c r="L47" s="420"/>
      <c r="M47" s="420"/>
      <c r="N47" s="420"/>
      <c r="O47" s="420"/>
      <c r="P47" s="420"/>
      <c r="Q47" s="421"/>
      <c r="R47" s="419" t="s">
        <v>26</v>
      </c>
      <c r="S47" s="420"/>
      <c r="T47" s="420"/>
      <c r="U47" s="420"/>
      <c r="V47" s="420"/>
      <c r="W47" s="420"/>
      <c r="X47" s="420"/>
      <c r="Y47" s="421"/>
      <c r="Z47" s="59" t="s">
        <v>27</v>
      </c>
      <c r="AA47" s="11"/>
      <c r="AB47" s="11"/>
      <c r="AC47" s="10" t="s">
        <v>28</v>
      </c>
      <c r="AD47" s="311"/>
      <c r="AE47" s="312"/>
      <c r="AF47" s="312"/>
      <c r="AG47" s="313"/>
      <c r="AH47" s="11" t="s">
        <v>29</v>
      </c>
      <c r="AI47" s="5" t="s">
        <v>30</v>
      </c>
      <c r="AJ47" s="419" t="s">
        <v>21</v>
      </c>
      <c r="AK47" s="420"/>
      <c r="AL47" s="420"/>
      <c r="AM47" s="420"/>
      <c r="AN47" s="420"/>
      <c r="AO47" s="421"/>
    </row>
    <row r="48" spans="2:77" ht="21.6" customHeight="1" x14ac:dyDescent="0.2">
      <c r="B48" s="365"/>
      <c r="C48" s="366"/>
      <c r="D48" s="366"/>
      <c r="E48" s="366"/>
      <c r="F48" s="366"/>
      <c r="G48" s="366"/>
      <c r="H48" s="366"/>
      <c r="I48" s="367"/>
      <c r="J48" s="317"/>
      <c r="K48" s="318"/>
      <c r="L48" s="318"/>
      <c r="M48" s="318"/>
      <c r="N48" s="318"/>
      <c r="O48" s="319"/>
      <c r="P48" s="613" t="s">
        <v>22</v>
      </c>
      <c r="Q48" s="614"/>
      <c r="R48" s="317"/>
      <c r="S48" s="318"/>
      <c r="T48" s="318"/>
      <c r="U48" s="318"/>
      <c r="V48" s="318"/>
      <c r="W48" s="319"/>
      <c r="X48" s="613" t="s">
        <v>22</v>
      </c>
      <c r="Y48" s="614"/>
      <c r="Z48" s="317"/>
      <c r="AA48" s="318"/>
      <c r="AB48" s="318"/>
      <c r="AC48" s="318"/>
      <c r="AD48" s="318"/>
      <c r="AE48" s="318"/>
      <c r="AF48" s="318"/>
      <c r="AG48" s="319"/>
      <c r="AH48" s="613" t="s">
        <v>22</v>
      </c>
      <c r="AI48" s="614"/>
      <c r="AJ48" s="500">
        <f>J48+R48+Z48</f>
        <v>0</v>
      </c>
      <c r="AK48" s="501"/>
      <c r="AL48" s="501"/>
      <c r="AM48" s="502"/>
      <c r="AN48" s="615" t="s">
        <v>22</v>
      </c>
      <c r="AO48" s="614"/>
      <c r="AQ48" s="397" t="s">
        <v>181</v>
      </c>
      <c r="AR48" s="397"/>
      <c r="AS48" s="397"/>
      <c r="AT48" s="397"/>
      <c r="AU48" s="397"/>
      <c r="AV48" s="397"/>
      <c r="AW48" s="397"/>
      <c r="AX48" s="397"/>
      <c r="AY48" s="397"/>
      <c r="AZ48" s="397"/>
      <c r="BA48" s="397"/>
      <c r="BB48" s="397"/>
    </row>
    <row r="49" spans="2:85" ht="7.2" customHeight="1" x14ac:dyDescent="0.2">
      <c r="B49" s="205"/>
      <c r="C49" s="205"/>
      <c r="D49" s="205"/>
      <c r="E49" s="205"/>
      <c r="F49" s="205"/>
      <c r="G49" s="205"/>
      <c r="H49" s="205"/>
      <c r="I49" s="205"/>
      <c r="J49" s="262"/>
      <c r="K49" s="262"/>
      <c r="L49" s="262"/>
      <c r="M49" s="262"/>
      <c r="N49" s="262"/>
      <c r="O49" s="262"/>
      <c r="P49" s="204"/>
      <c r="Q49" s="204"/>
      <c r="R49" s="262"/>
      <c r="S49" s="262"/>
      <c r="T49" s="262"/>
      <c r="U49" s="262"/>
      <c r="V49" s="262"/>
      <c r="W49" s="262"/>
      <c r="X49" s="204"/>
      <c r="Y49" s="204"/>
      <c r="Z49" s="262"/>
      <c r="AA49" s="262"/>
      <c r="AB49" s="262"/>
      <c r="AC49" s="262"/>
      <c r="AD49" s="262"/>
      <c r="AE49" s="262"/>
      <c r="AF49" s="262"/>
      <c r="AG49" s="262"/>
      <c r="AH49" s="204"/>
      <c r="AI49" s="204"/>
      <c r="AJ49" s="263"/>
      <c r="AK49" s="263"/>
      <c r="AL49" s="263"/>
      <c r="AM49" s="263"/>
      <c r="AN49" s="204"/>
      <c r="AO49" s="204"/>
      <c r="AQ49" s="397"/>
      <c r="AR49" s="397"/>
      <c r="AS49" s="397"/>
      <c r="AT49" s="397"/>
      <c r="AU49" s="397"/>
      <c r="AV49" s="397"/>
      <c r="AW49" s="397"/>
      <c r="AX49" s="397"/>
      <c r="AY49" s="397"/>
      <c r="AZ49" s="397"/>
      <c r="BA49" s="397"/>
      <c r="BB49" s="397"/>
    </row>
    <row r="50" spans="2:85" ht="24" customHeight="1" x14ac:dyDescent="0.2">
      <c r="B50" s="389" t="s">
        <v>287</v>
      </c>
      <c r="C50" s="536"/>
      <c r="D50" s="536"/>
      <c r="E50" s="536"/>
      <c r="F50" s="536"/>
      <c r="G50" s="536"/>
      <c r="H50" s="536"/>
      <c r="I50" s="536"/>
      <c r="J50" s="419" t="s">
        <v>110</v>
      </c>
      <c r="K50" s="420"/>
      <c r="L50" s="420"/>
      <c r="M50" s="420"/>
      <c r="N50" s="420"/>
      <c r="O50" s="420"/>
      <c r="P50" s="420"/>
      <c r="Q50" s="421"/>
      <c r="R50" s="610" t="s">
        <v>112</v>
      </c>
      <c r="S50" s="611"/>
      <c r="T50" s="611"/>
      <c r="U50" s="611"/>
      <c r="V50" s="611"/>
      <c r="W50" s="611"/>
      <c r="X50" s="611"/>
      <c r="Y50" s="612"/>
      <c r="Z50" s="59" t="s">
        <v>27</v>
      </c>
      <c r="AA50" s="11"/>
      <c r="AB50" s="11"/>
      <c r="AC50" s="10" t="s">
        <v>28</v>
      </c>
      <c r="AD50" s="314"/>
      <c r="AE50" s="315"/>
      <c r="AF50" s="315"/>
      <c r="AG50" s="315"/>
      <c r="AH50" s="316"/>
      <c r="AI50" s="5" t="s">
        <v>30</v>
      </c>
      <c r="AJ50" s="419" t="s">
        <v>21</v>
      </c>
      <c r="AK50" s="420"/>
      <c r="AL50" s="420"/>
      <c r="AM50" s="420"/>
      <c r="AN50" s="420"/>
      <c r="AO50" s="421"/>
      <c r="AQ50" s="397"/>
      <c r="AR50" s="397"/>
      <c r="AS50" s="397"/>
      <c r="AT50" s="397"/>
      <c r="AU50" s="397"/>
      <c r="AV50" s="397"/>
      <c r="AW50" s="397"/>
      <c r="AX50" s="397"/>
      <c r="AY50" s="397"/>
      <c r="AZ50" s="397"/>
      <c r="BA50" s="397"/>
      <c r="BB50" s="397"/>
      <c r="BC50" s="123"/>
      <c r="BD50" s="123"/>
      <c r="BE50" s="123"/>
      <c r="BF50" s="123"/>
      <c r="BG50" s="123"/>
      <c r="BH50" s="123"/>
      <c r="BI50" s="123"/>
      <c r="BJ50" s="123"/>
      <c r="BK50" s="123"/>
      <c r="BL50" s="123"/>
      <c r="BM50" s="123"/>
      <c r="BN50" s="123"/>
    </row>
    <row r="51" spans="2:85" ht="21.6" customHeight="1" x14ac:dyDescent="0.2">
      <c r="B51" s="536"/>
      <c r="C51" s="536"/>
      <c r="D51" s="536"/>
      <c r="E51" s="536"/>
      <c r="F51" s="536"/>
      <c r="G51" s="536"/>
      <c r="H51" s="536"/>
      <c r="I51" s="536"/>
      <c r="J51" s="317"/>
      <c r="K51" s="318"/>
      <c r="L51" s="318"/>
      <c r="M51" s="318"/>
      <c r="N51" s="318"/>
      <c r="O51" s="319"/>
      <c r="P51" s="613" t="s">
        <v>22</v>
      </c>
      <c r="Q51" s="614"/>
      <c r="R51" s="317"/>
      <c r="S51" s="318"/>
      <c r="T51" s="318"/>
      <c r="U51" s="318"/>
      <c r="V51" s="318"/>
      <c r="W51" s="319"/>
      <c r="X51" s="613" t="s">
        <v>22</v>
      </c>
      <c r="Y51" s="614"/>
      <c r="Z51" s="317"/>
      <c r="AA51" s="318"/>
      <c r="AB51" s="318"/>
      <c r="AC51" s="318"/>
      <c r="AD51" s="318"/>
      <c r="AE51" s="318"/>
      <c r="AF51" s="318"/>
      <c r="AG51" s="319"/>
      <c r="AH51" s="613" t="s">
        <v>22</v>
      </c>
      <c r="AI51" s="614"/>
      <c r="AJ51" s="500">
        <f>J51+R51+Z51</f>
        <v>0</v>
      </c>
      <c r="AK51" s="501"/>
      <c r="AL51" s="501"/>
      <c r="AM51" s="502"/>
      <c r="AN51" s="615" t="s">
        <v>22</v>
      </c>
      <c r="AO51" s="614"/>
      <c r="AQ51" s="397"/>
      <c r="AR51" s="397"/>
      <c r="AS51" s="397"/>
      <c r="AT51" s="397"/>
      <c r="AU51" s="397"/>
      <c r="AV51" s="397"/>
      <c r="AW51" s="397"/>
      <c r="AX51" s="397"/>
      <c r="AY51" s="397"/>
      <c r="AZ51" s="397"/>
      <c r="BA51" s="397"/>
      <c r="BB51" s="397"/>
      <c r="BC51" s="123"/>
      <c r="BD51" s="123"/>
      <c r="BE51" s="123"/>
      <c r="BF51" s="123"/>
      <c r="BG51" s="123"/>
      <c r="BH51" s="123"/>
      <c r="BI51" s="123"/>
      <c r="BJ51" s="123"/>
      <c r="BK51" s="123"/>
      <c r="BL51" s="123"/>
      <c r="BM51" s="123"/>
      <c r="BN51" s="123"/>
    </row>
    <row r="52" spans="2:85" ht="7.2" customHeight="1" x14ac:dyDescent="0.2">
      <c r="B52" s="208"/>
      <c r="C52" s="208"/>
      <c r="D52" s="208"/>
      <c r="E52" s="208"/>
      <c r="F52" s="208"/>
      <c r="G52" s="208"/>
      <c r="H52" s="208"/>
      <c r="I52" s="208"/>
      <c r="J52" s="262"/>
      <c r="K52" s="262"/>
      <c r="L52" s="262"/>
      <c r="M52" s="262"/>
      <c r="N52" s="262"/>
      <c r="O52" s="262"/>
      <c r="P52" s="260"/>
      <c r="Q52" s="260"/>
      <c r="R52" s="262"/>
      <c r="S52" s="262"/>
      <c r="T52" s="262"/>
      <c r="U52" s="262"/>
      <c r="V52" s="262"/>
      <c r="W52" s="262"/>
      <c r="X52" s="260"/>
      <c r="Y52" s="260"/>
      <c r="Z52" s="265"/>
      <c r="AA52" s="265"/>
      <c r="AB52" s="265"/>
      <c r="AC52" s="265"/>
      <c r="AD52" s="262"/>
      <c r="AE52" s="262"/>
      <c r="AF52" s="262"/>
      <c r="AG52" s="262"/>
      <c r="AH52" s="260"/>
      <c r="AI52" s="260"/>
      <c r="AJ52" s="263"/>
      <c r="AK52" s="263"/>
      <c r="AL52" s="263"/>
      <c r="AM52" s="263"/>
      <c r="AN52" s="266"/>
      <c r="AO52" s="266"/>
      <c r="AR52" s="267"/>
      <c r="AS52" s="267"/>
      <c r="AT52" s="267"/>
      <c r="AU52" s="267"/>
      <c r="AV52" s="267"/>
      <c r="AW52" s="267"/>
      <c r="AX52" s="268"/>
      <c r="AY52" s="220"/>
      <c r="AZ52" s="220"/>
      <c r="BA52" s="220"/>
      <c r="BB52" s="220"/>
      <c r="BC52" s="220"/>
      <c r="BD52" s="220"/>
      <c r="BE52" s="221"/>
      <c r="BF52" s="221"/>
      <c r="BG52" s="220"/>
      <c r="BH52" s="222"/>
      <c r="BI52" s="222"/>
      <c r="BJ52" s="222"/>
      <c r="BK52" s="222"/>
      <c r="BL52" s="222"/>
      <c r="BM52" s="220"/>
      <c r="BN52" s="221"/>
      <c r="BO52" s="221"/>
      <c r="BP52" s="223"/>
      <c r="BQ52" s="223"/>
      <c r="BR52" s="223"/>
      <c r="BS52" s="223"/>
      <c r="BT52" s="224"/>
      <c r="BU52" s="224"/>
    </row>
    <row r="53" spans="2:85" ht="24" customHeight="1" x14ac:dyDescent="0.2">
      <c r="B53" s="359" t="s">
        <v>288</v>
      </c>
      <c r="C53" s="360"/>
      <c r="D53" s="360"/>
      <c r="E53" s="360"/>
      <c r="F53" s="360"/>
      <c r="G53" s="360"/>
      <c r="H53" s="360"/>
      <c r="I53" s="361"/>
      <c r="J53" s="419" t="s">
        <v>31</v>
      </c>
      <c r="K53" s="420"/>
      <c r="L53" s="420"/>
      <c r="M53" s="420"/>
      <c r="N53" s="420"/>
      <c r="O53" s="420"/>
      <c r="P53" s="420"/>
      <c r="Q53" s="421"/>
      <c r="R53" s="419" t="s">
        <v>32</v>
      </c>
      <c r="S53" s="420"/>
      <c r="T53" s="420"/>
      <c r="U53" s="420"/>
      <c r="V53" s="420"/>
      <c r="W53" s="420"/>
      <c r="X53" s="420"/>
      <c r="Y53" s="421"/>
      <c r="Z53" s="619" t="s">
        <v>180</v>
      </c>
      <c r="AA53" s="620"/>
      <c r="AB53" s="620"/>
      <c r="AC53" s="620"/>
      <c r="AD53" s="419" t="s">
        <v>33</v>
      </c>
      <c r="AE53" s="420"/>
      <c r="AF53" s="420"/>
      <c r="AG53" s="420"/>
      <c r="AH53" s="421"/>
      <c r="AI53" s="623" t="s">
        <v>111</v>
      </c>
      <c r="AJ53" s="624"/>
      <c r="AK53" s="624"/>
      <c r="AL53" s="624"/>
      <c r="AM53" s="625"/>
      <c r="AN53" s="626" t="s">
        <v>108</v>
      </c>
      <c r="AO53" s="627"/>
      <c r="AP53" s="627"/>
      <c r="AQ53" s="627"/>
      <c r="AR53" s="628"/>
      <c r="AS53" s="629" t="s">
        <v>109</v>
      </c>
      <c r="AT53" s="630"/>
      <c r="AU53" s="630"/>
      <c r="AV53" s="630"/>
      <c r="AW53" s="630"/>
      <c r="AX53" s="631"/>
    </row>
    <row r="54" spans="2:85" ht="21.6" customHeight="1" x14ac:dyDescent="0.2">
      <c r="B54" s="365"/>
      <c r="C54" s="366"/>
      <c r="D54" s="366"/>
      <c r="E54" s="366"/>
      <c r="F54" s="366"/>
      <c r="G54" s="366"/>
      <c r="H54" s="366"/>
      <c r="I54" s="367"/>
      <c r="J54" s="317"/>
      <c r="K54" s="318"/>
      <c r="L54" s="318"/>
      <c r="M54" s="318"/>
      <c r="N54" s="318"/>
      <c r="O54" s="319"/>
      <c r="P54" s="613" t="s">
        <v>22</v>
      </c>
      <c r="Q54" s="614"/>
      <c r="R54" s="317"/>
      <c r="S54" s="318"/>
      <c r="T54" s="318"/>
      <c r="U54" s="318"/>
      <c r="V54" s="318"/>
      <c r="W54" s="319"/>
      <c r="X54" s="613" t="s">
        <v>22</v>
      </c>
      <c r="Y54" s="614"/>
      <c r="Z54" s="621"/>
      <c r="AA54" s="622"/>
      <c r="AB54" s="622"/>
      <c r="AC54" s="622"/>
      <c r="AD54" s="317"/>
      <c r="AE54" s="318"/>
      <c r="AF54" s="318"/>
      <c r="AG54" s="319"/>
      <c r="AH54" s="113" t="s">
        <v>107</v>
      </c>
      <c r="AI54" s="317"/>
      <c r="AJ54" s="318"/>
      <c r="AK54" s="318"/>
      <c r="AL54" s="319"/>
      <c r="AM54" s="113" t="s">
        <v>107</v>
      </c>
      <c r="AN54" s="317"/>
      <c r="AO54" s="318"/>
      <c r="AP54" s="318"/>
      <c r="AQ54" s="319"/>
      <c r="AR54" s="113" t="s">
        <v>107</v>
      </c>
      <c r="AS54" s="317"/>
      <c r="AT54" s="318"/>
      <c r="AU54" s="318"/>
      <c r="AV54" s="319"/>
      <c r="AW54" s="613" t="s">
        <v>22</v>
      </c>
      <c r="AX54" s="614"/>
    </row>
    <row r="55" spans="2:85" ht="7.2" customHeight="1" x14ac:dyDescent="0.2">
      <c r="B55" s="209"/>
      <c r="C55" s="209"/>
      <c r="D55" s="209"/>
      <c r="E55" s="209"/>
      <c r="F55" s="209"/>
      <c r="G55" s="209"/>
      <c r="H55" s="209"/>
      <c r="I55" s="209"/>
      <c r="J55" s="220"/>
      <c r="K55" s="220"/>
      <c r="L55" s="220"/>
      <c r="M55" s="220"/>
      <c r="N55" s="220"/>
      <c r="O55" s="220"/>
      <c r="P55" s="269"/>
      <c r="Q55" s="269"/>
      <c r="R55" s="220"/>
      <c r="S55" s="220"/>
      <c r="T55" s="220"/>
      <c r="U55" s="220"/>
      <c r="V55" s="220"/>
      <c r="W55" s="220"/>
      <c r="X55" s="269"/>
      <c r="Y55" s="269"/>
      <c r="Z55" s="270"/>
      <c r="AA55" s="270"/>
      <c r="AB55" s="270"/>
      <c r="AC55" s="270"/>
      <c r="AD55" s="255"/>
      <c r="AE55" s="255"/>
      <c r="AF55" s="255"/>
      <c r="AG55" s="255"/>
      <c r="AH55" s="122"/>
      <c r="AI55" s="255"/>
      <c r="AJ55" s="255"/>
      <c r="AK55" s="255"/>
      <c r="AL55" s="255"/>
      <c r="AM55" s="122"/>
      <c r="AN55" s="255"/>
      <c r="AO55" s="255"/>
      <c r="AP55" s="255"/>
      <c r="AQ55" s="255"/>
      <c r="AR55" s="122"/>
      <c r="AS55" s="255"/>
      <c r="AT55" s="255"/>
      <c r="AU55" s="255"/>
      <c r="AV55" s="255"/>
      <c r="AW55" s="269"/>
      <c r="AX55" s="269"/>
      <c r="BA55" s="225"/>
      <c r="BB55" s="225"/>
      <c r="BC55" s="225"/>
      <c r="BD55" s="225"/>
      <c r="BE55" s="225"/>
      <c r="BF55" s="225"/>
      <c r="BG55" s="225"/>
      <c r="BH55" s="225"/>
      <c r="BI55" s="225"/>
      <c r="BJ55" s="225"/>
      <c r="BK55" s="225"/>
      <c r="BL55" s="225"/>
      <c r="BM55" s="225"/>
      <c r="BN55" s="225"/>
      <c r="BO55" s="225"/>
      <c r="BP55" s="225"/>
      <c r="BQ55" s="225"/>
      <c r="BR55" s="225"/>
      <c r="BS55" s="225"/>
      <c r="BT55" s="225"/>
      <c r="BU55" s="225"/>
      <c r="BV55" s="225"/>
      <c r="BW55" s="225"/>
      <c r="BX55" s="225"/>
    </row>
    <row r="56" spans="2:85" ht="21.6" customHeight="1" x14ac:dyDescent="0.2">
      <c r="B56" s="680" t="s">
        <v>289</v>
      </c>
      <c r="C56" s="681"/>
      <c r="D56" s="681"/>
      <c r="E56" s="681"/>
      <c r="F56" s="681"/>
      <c r="G56" s="681"/>
      <c r="H56" s="681"/>
      <c r="I56" s="682"/>
      <c r="J56" s="419" t="s">
        <v>89</v>
      </c>
      <c r="K56" s="420"/>
      <c r="L56" s="420"/>
      <c r="M56" s="420"/>
      <c r="N56" s="420"/>
      <c r="O56" s="420"/>
      <c r="P56" s="421"/>
      <c r="Q56" s="419" t="s">
        <v>90</v>
      </c>
      <c r="R56" s="420"/>
      <c r="S56" s="420"/>
      <c r="T56" s="420"/>
      <c r="U56" s="420"/>
      <c r="V56" s="420"/>
      <c r="W56" s="421"/>
      <c r="X56" s="419" t="s">
        <v>320</v>
      </c>
      <c r="Y56" s="420"/>
      <c r="Z56" s="420"/>
      <c r="AA56" s="420"/>
      <c r="AB56" s="420"/>
      <c r="AC56" s="420"/>
      <c r="AD56" s="421"/>
      <c r="AE56" s="419" t="s">
        <v>21</v>
      </c>
      <c r="AF56" s="420"/>
      <c r="AG56" s="420"/>
      <c r="AH56" s="420"/>
      <c r="AI56" s="420"/>
      <c r="AJ56" s="421"/>
      <c r="AK56" s="106"/>
      <c r="AL56" s="106"/>
      <c r="AM56" s="122"/>
      <c r="AN56" s="106"/>
      <c r="AO56" s="106"/>
      <c r="BQ56" s="225"/>
      <c r="BR56" s="225"/>
      <c r="BS56" s="225"/>
      <c r="BT56" s="225"/>
      <c r="BU56" s="225"/>
      <c r="BV56" s="225"/>
      <c r="BW56" s="225"/>
      <c r="BX56" s="225"/>
    </row>
    <row r="57" spans="2:85" ht="21.6" customHeight="1" x14ac:dyDescent="0.2">
      <c r="B57" s="683"/>
      <c r="C57" s="684"/>
      <c r="D57" s="684"/>
      <c r="E57" s="684"/>
      <c r="F57" s="684"/>
      <c r="G57" s="684"/>
      <c r="H57" s="684"/>
      <c r="I57" s="685"/>
      <c r="J57" s="317"/>
      <c r="K57" s="318"/>
      <c r="L57" s="318"/>
      <c r="M57" s="318"/>
      <c r="N57" s="319"/>
      <c r="O57" s="613" t="s">
        <v>22</v>
      </c>
      <c r="P57" s="614"/>
      <c r="Q57" s="317"/>
      <c r="R57" s="318"/>
      <c r="S57" s="318"/>
      <c r="T57" s="318"/>
      <c r="U57" s="319"/>
      <c r="V57" s="613" t="s">
        <v>22</v>
      </c>
      <c r="W57" s="614"/>
      <c r="X57" s="317"/>
      <c r="Y57" s="318"/>
      <c r="Z57" s="318"/>
      <c r="AA57" s="318"/>
      <c r="AB57" s="319"/>
      <c r="AC57" s="613" t="s">
        <v>22</v>
      </c>
      <c r="AD57" s="614"/>
      <c r="AE57" s="500">
        <f>J57+X57+Q57</f>
        <v>0</v>
      </c>
      <c r="AF57" s="501"/>
      <c r="AG57" s="501"/>
      <c r="AH57" s="502"/>
      <c r="AI57" s="615" t="s">
        <v>22</v>
      </c>
      <c r="AJ57" s="614"/>
      <c r="AK57" s="106"/>
      <c r="AL57" s="106"/>
      <c r="AM57" s="122"/>
      <c r="AN57" s="106"/>
      <c r="BS57" s="225"/>
      <c r="BT57" s="225"/>
      <c r="BU57" s="225"/>
      <c r="BV57" s="225"/>
      <c r="BW57" s="225"/>
      <c r="BX57" s="225"/>
      <c r="CC57" s="35"/>
      <c r="CD57" s="35"/>
      <c r="CE57" s="35"/>
      <c r="CF57" s="35"/>
      <c r="CG57" s="35"/>
    </row>
    <row r="58" spans="2:85" ht="7.2" customHeight="1" x14ac:dyDescent="0.2">
      <c r="AI58" s="255"/>
      <c r="AJ58" s="255"/>
      <c r="AK58" s="255"/>
      <c r="AL58" s="255"/>
      <c r="AM58" s="122"/>
      <c r="AN58" s="255"/>
      <c r="BS58" s="225"/>
      <c r="BT58" s="225"/>
      <c r="BU58" s="225"/>
      <c r="BV58" s="225"/>
      <c r="BW58" s="225"/>
      <c r="BX58" s="225"/>
      <c r="CC58" s="35"/>
      <c r="CD58" s="35"/>
      <c r="CE58" s="35"/>
      <c r="CF58" s="35"/>
      <c r="CG58" s="35"/>
    </row>
    <row r="59" spans="2:85" ht="25.95" customHeight="1" x14ac:dyDescent="0.2">
      <c r="B59" s="464" t="s">
        <v>290</v>
      </c>
      <c r="C59" s="465"/>
      <c r="D59" s="465"/>
      <c r="E59" s="465"/>
      <c r="F59" s="465"/>
      <c r="G59" s="465"/>
      <c r="H59" s="465"/>
      <c r="I59" s="466"/>
      <c r="J59" s="607" t="s">
        <v>86</v>
      </c>
      <c r="K59" s="608"/>
      <c r="L59" s="608"/>
      <c r="M59" s="608"/>
      <c r="N59" s="608"/>
      <c r="O59" s="608"/>
      <c r="P59" s="608"/>
      <c r="Q59" s="608"/>
      <c r="R59" s="609"/>
      <c r="S59" s="610" t="s">
        <v>84</v>
      </c>
      <c r="T59" s="611"/>
      <c r="U59" s="611"/>
      <c r="V59" s="611"/>
      <c r="W59" s="611"/>
      <c r="X59" s="611"/>
      <c r="Y59" s="611"/>
      <c r="Z59" s="611"/>
      <c r="AA59" s="612"/>
      <c r="AB59" s="419" t="s">
        <v>21</v>
      </c>
      <c r="AC59" s="420"/>
      <c r="AD59" s="420"/>
      <c r="AE59" s="420"/>
      <c r="AF59" s="420"/>
      <c r="AG59" s="421"/>
      <c r="AI59" s="106"/>
      <c r="AJ59" s="106"/>
      <c r="AK59" s="106"/>
      <c r="AL59" s="106"/>
      <c r="BK59" s="225"/>
      <c r="BL59" s="225"/>
      <c r="BM59" s="225"/>
      <c r="BN59" s="225"/>
      <c r="BO59" s="225"/>
      <c r="BP59" s="225"/>
      <c r="BQ59" s="225"/>
      <c r="BR59" s="225"/>
      <c r="BS59" s="225"/>
      <c r="BT59" s="225"/>
      <c r="BU59" s="225"/>
      <c r="BV59" s="225"/>
      <c r="BW59" s="225"/>
      <c r="BX59" s="225"/>
      <c r="CC59" s="35"/>
      <c r="CD59" s="35"/>
      <c r="CE59" s="35"/>
      <c r="CF59" s="35"/>
      <c r="CG59" s="35"/>
    </row>
    <row r="60" spans="2:85" ht="21.6" customHeight="1" x14ac:dyDescent="0.2">
      <c r="B60" s="470"/>
      <c r="C60" s="471"/>
      <c r="D60" s="471"/>
      <c r="E60" s="471"/>
      <c r="F60" s="471"/>
      <c r="G60" s="471"/>
      <c r="H60" s="471"/>
      <c r="I60" s="472"/>
      <c r="J60" s="317"/>
      <c r="K60" s="318"/>
      <c r="L60" s="318"/>
      <c r="M60" s="318"/>
      <c r="N60" s="318"/>
      <c r="O60" s="318"/>
      <c r="P60" s="319"/>
      <c r="Q60" s="613" t="s">
        <v>22</v>
      </c>
      <c r="R60" s="614"/>
      <c r="S60" s="317"/>
      <c r="T60" s="318"/>
      <c r="U60" s="318"/>
      <c r="V60" s="318"/>
      <c r="W60" s="318"/>
      <c r="X60" s="318"/>
      <c r="Y60" s="319"/>
      <c r="Z60" s="613" t="s">
        <v>22</v>
      </c>
      <c r="AA60" s="614"/>
      <c r="AB60" s="500">
        <f>J60+S60</f>
        <v>0</v>
      </c>
      <c r="AC60" s="501"/>
      <c r="AD60" s="501"/>
      <c r="AE60" s="502"/>
      <c r="AF60" s="615" t="s">
        <v>22</v>
      </c>
      <c r="AG60" s="614"/>
      <c r="AH60" s="122"/>
      <c r="AI60" s="106"/>
      <c r="AJ60" s="106"/>
      <c r="AK60" s="106"/>
      <c r="AL60" s="106"/>
      <c r="BK60" s="225"/>
      <c r="BL60" s="225"/>
      <c r="BM60" s="225"/>
      <c r="BN60" s="225"/>
      <c r="BO60" s="225"/>
      <c r="BP60" s="225"/>
      <c r="BQ60" s="225"/>
      <c r="BR60" s="225"/>
      <c r="BS60" s="225"/>
      <c r="BT60" s="225"/>
      <c r="BU60" s="225"/>
      <c r="BV60" s="225"/>
      <c r="BW60" s="225"/>
      <c r="BX60" s="225"/>
      <c r="CC60" s="35"/>
      <c r="CD60" s="35"/>
      <c r="CE60" s="35"/>
      <c r="CF60" s="35"/>
      <c r="CG60" s="35"/>
    </row>
    <row r="61" spans="2:85" ht="9" customHeight="1" x14ac:dyDescent="0.2">
      <c r="B61" s="271"/>
      <c r="C61" s="271"/>
      <c r="D61" s="271"/>
      <c r="E61" s="271"/>
      <c r="F61" s="271"/>
      <c r="G61" s="271"/>
      <c r="H61" s="271"/>
      <c r="I61" s="271"/>
      <c r="J61" s="220"/>
      <c r="K61" s="220"/>
      <c r="L61" s="220"/>
      <c r="M61" s="220"/>
      <c r="N61" s="220"/>
      <c r="O61" s="220"/>
      <c r="P61" s="221"/>
      <c r="Q61" s="221"/>
      <c r="R61" s="220"/>
      <c r="S61" s="220"/>
      <c r="T61" s="220"/>
      <c r="U61" s="220"/>
      <c r="V61" s="220"/>
      <c r="W61" s="220"/>
      <c r="X61" s="221"/>
      <c r="Y61" s="221"/>
      <c r="Z61" s="270"/>
      <c r="AA61" s="270"/>
      <c r="AB61" s="270"/>
      <c r="AC61" s="270"/>
      <c r="AD61" s="255"/>
      <c r="AE61" s="255"/>
      <c r="AF61" s="255"/>
      <c r="AG61" s="255"/>
      <c r="AH61" s="220"/>
      <c r="AI61" s="255"/>
      <c r="AJ61" s="255"/>
      <c r="AK61" s="255"/>
      <c r="AL61" s="255"/>
      <c r="AM61" s="220"/>
      <c r="AN61" s="255"/>
      <c r="AO61" s="255"/>
      <c r="AP61" s="255"/>
      <c r="AQ61" s="255"/>
      <c r="AR61" s="220"/>
      <c r="AS61" s="255"/>
      <c r="AT61" s="255"/>
      <c r="AU61" s="255"/>
      <c r="AV61" s="255"/>
      <c r="AW61" s="224"/>
      <c r="AX61" s="224"/>
      <c r="BA61" s="225"/>
      <c r="BB61" s="225"/>
      <c r="BC61" s="225"/>
      <c r="BD61" s="225"/>
      <c r="BE61" s="225"/>
      <c r="BF61" s="225"/>
      <c r="BG61" s="225"/>
      <c r="BH61" s="225"/>
      <c r="BI61" s="225"/>
      <c r="BJ61" s="225"/>
      <c r="BK61" s="225"/>
      <c r="BL61" s="225"/>
      <c r="BM61" s="225"/>
      <c r="BN61" s="225"/>
      <c r="BO61" s="225"/>
      <c r="BP61" s="225"/>
      <c r="BQ61" s="225"/>
      <c r="BR61" s="225"/>
      <c r="BS61" s="225"/>
      <c r="BT61" s="225"/>
      <c r="BU61" s="225"/>
      <c r="BV61" s="225"/>
      <c r="BW61" s="225"/>
      <c r="BX61" s="225"/>
      <c r="CB61" s="35"/>
      <c r="CC61" s="35"/>
      <c r="CD61" s="35"/>
      <c r="CE61" s="35"/>
      <c r="CF61" s="35"/>
      <c r="CG61" s="35"/>
    </row>
    <row r="62" spans="2:85" ht="8.4" customHeight="1" x14ac:dyDescent="0.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CB62" s="35"/>
      <c r="CC62" s="35"/>
      <c r="CD62" s="35"/>
      <c r="CE62" s="35"/>
      <c r="CF62" s="35"/>
      <c r="CG62" s="35"/>
    </row>
    <row r="63" spans="2:85" ht="20.100000000000001" customHeight="1" x14ac:dyDescent="0.2">
      <c r="B63" s="78" t="s">
        <v>188</v>
      </c>
      <c r="C63" s="86"/>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423" t="s">
        <v>173</v>
      </c>
      <c r="AN63" s="423"/>
      <c r="AO63" s="423"/>
      <c r="AP63" s="423"/>
      <c r="AQ63" s="423"/>
      <c r="AR63" s="423"/>
      <c r="AS63" s="423"/>
      <c r="AT63" s="423"/>
      <c r="AU63" s="423"/>
      <c r="AV63" s="423"/>
      <c r="AW63" s="423"/>
      <c r="AX63" s="423"/>
      <c r="AY63" s="423"/>
      <c r="AZ63" s="423"/>
      <c r="BA63" s="423"/>
      <c r="BB63" s="423"/>
      <c r="BC63" s="423"/>
      <c r="BD63" s="215"/>
      <c r="BE63" s="215"/>
      <c r="BF63" s="215"/>
      <c r="BG63" s="215"/>
      <c r="BH63" s="219"/>
      <c r="BI63" s="219"/>
      <c r="BJ63" s="219"/>
      <c r="BK63" s="219"/>
      <c r="BL63" s="219"/>
      <c r="BM63" s="215"/>
      <c r="BN63" s="215"/>
      <c r="BO63" s="215"/>
      <c r="BP63" s="215"/>
      <c r="BQ63" s="215"/>
      <c r="BR63" s="215"/>
      <c r="BS63" s="215"/>
      <c r="BT63" s="215"/>
      <c r="BU63" s="215"/>
      <c r="BV63" s="215"/>
      <c r="BW63" s="215"/>
      <c r="BX63" s="215"/>
      <c r="BY63" s="215"/>
      <c r="CB63" s="35"/>
      <c r="CC63" s="35"/>
      <c r="CD63" s="35"/>
      <c r="CE63" s="35"/>
      <c r="CF63" s="35"/>
      <c r="CG63" s="35"/>
    </row>
    <row r="64" spans="2:85" ht="6.6" customHeight="1" x14ac:dyDescent="0.2">
      <c r="CB64" s="35"/>
      <c r="CC64" s="35"/>
      <c r="CD64" s="35"/>
      <c r="CE64" s="35"/>
      <c r="CF64" s="35"/>
      <c r="CG64" s="35"/>
    </row>
    <row r="65" spans="2:85" ht="15" customHeight="1" x14ac:dyDescent="0.2">
      <c r="B65" s="171" t="s">
        <v>291</v>
      </c>
      <c r="C65" s="35"/>
      <c r="D65" s="35"/>
      <c r="E65" s="35"/>
      <c r="H65" s="170"/>
      <c r="I65" s="170"/>
      <c r="J65" s="170"/>
      <c r="K65" s="38"/>
      <c r="L65" s="38"/>
      <c r="M65" s="38"/>
      <c r="N65" s="38"/>
      <c r="CB65" s="35"/>
      <c r="CC65" s="35"/>
      <c r="CD65" s="35"/>
      <c r="CE65" s="35"/>
      <c r="CF65" s="35"/>
      <c r="CG65" s="35"/>
    </row>
    <row r="66" spans="2:85" ht="4.95" customHeight="1" x14ac:dyDescent="0.2">
      <c r="H66" s="38"/>
      <c r="I66" s="38"/>
      <c r="J66" s="38"/>
      <c r="K66" s="38"/>
      <c r="L66" s="38"/>
      <c r="M66" s="38"/>
      <c r="N66" s="38"/>
      <c r="BB66" s="272"/>
      <c r="BC66" s="272"/>
    </row>
    <row r="67" spans="2:85" ht="29.4" customHeight="1" x14ac:dyDescent="0.2">
      <c r="B67" s="676" t="s">
        <v>265</v>
      </c>
      <c r="C67" s="677"/>
      <c r="D67" s="677"/>
      <c r="E67" s="677"/>
      <c r="F67" s="371" t="s">
        <v>231</v>
      </c>
      <c r="G67" s="371"/>
      <c r="H67" s="371"/>
      <c r="I67" s="371"/>
      <c r="J67" s="371"/>
      <c r="K67" s="372" t="s">
        <v>232</v>
      </c>
      <c r="L67" s="372"/>
      <c r="M67" s="372"/>
      <c r="N67" s="372"/>
      <c r="O67" s="372"/>
      <c r="P67" s="372" t="s">
        <v>233</v>
      </c>
      <c r="Q67" s="372"/>
      <c r="R67" s="372"/>
      <c r="S67" s="372"/>
      <c r="T67" s="372"/>
      <c r="U67" s="372" t="s">
        <v>234</v>
      </c>
      <c r="V67" s="372"/>
      <c r="W67" s="372"/>
      <c r="X67" s="372"/>
      <c r="Y67" s="372"/>
      <c r="Z67" s="372" t="s">
        <v>235</v>
      </c>
      <c r="AA67" s="372"/>
      <c r="AB67" s="372"/>
      <c r="AC67" s="372"/>
      <c r="AD67" s="372"/>
      <c r="AE67" s="372" t="s">
        <v>267</v>
      </c>
      <c r="AF67" s="372"/>
      <c r="AG67" s="372"/>
      <c r="AH67" s="372"/>
      <c r="AI67" s="372"/>
      <c r="AJ67" s="372" t="s">
        <v>236</v>
      </c>
      <c r="AK67" s="372"/>
      <c r="AL67" s="372"/>
      <c r="AM67" s="372"/>
      <c r="AN67" s="372"/>
      <c r="AO67" s="616" t="s">
        <v>242</v>
      </c>
      <c r="AP67" s="617"/>
      <c r="AQ67" s="617"/>
      <c r="AR67" s="617"/>
      <c r="AS67" s="618"/>
      <c r="AT67" s="616" t="s">
        <v>250</v>
      </c>
      <c r="AU67" s="617"/>
      <c r="AV67" s="617"/>
      <c r="AW67" s="617"/>
      <c r="AX67" s="618"/>
      <c r="AY67" s="616" t="s">
        <v>262</v>
      </c>
      <c r="AZ67" s="617"/>
      <c r="BA67" s="617"/>
      <c r="BB67" s="617"/>
      <c r="BC67" s="618"/>
    </row>
    <row r="68" spans="2:85" ht="29.4" customHeight="1" x14ac:dyDescent="0.2">
      <c r="B68" s="678"/>
      <c r="C68" s="679"/>
      <c r="D68" s="679"/>
      <c r="E68" s="679"/>
      <c r="F68" s="383"/>
      <c r="G68" s="384"/>
      <c r="H68" s="384"/>
      <c r="I68" s="353" t="s">
        <v>182</v>
      </c>
      <c r="J68" s="354"/>
      <c r="K68" s="383"/>
      <c r="L68" s="384"/>
      <c r="M68" s="384"/>
      <c r="N68" s="353" t="s">
        <v>182</v>
      </c>
      <c r="O68" s="354"/>
      <c r="P68" s="383"/>
      <c r="Q68" s="384"/>
      <c r="R68" s="384"/>
      <c r="S68" s="353" t="s">
        <v>182</v>
      </c>
      <c r="T68" s="354"/>
      <c r="U68" s="383"/>
      <c r="V68" s="384"/>
      <c r="W68" s="384"/>
      <c r="X68" s="353" t="s">
        <v>182</v>
      </c>
      <c r="Y68" s="354"/>
      <c r="Z68" s="383"/>
      <c r="AA68" s="384"/>
      <c r="AB68" s="384"/>
      <c r="AC68" s="353" t="s">
        <v>182</v>
      </c>
      <c r="AD68" s="354"/>
      <c r="AE68" s="383"/>
      <c r="AF68" s="384"/>
      <c r="AG68" s="384"/>
      <c r="AH68" s="353" t="s">
        <v>182</v>
      </c>
      <c r="AI68" s="354"/>
      <c r="AJ68" s="383"/>
      <c r="AK68" s="384"/>
      <c r="AL68" s="384"/>
      <c r="AM68" s="353" t="s">
        <v>182</v>
      </c>
      <c r="AN68" s="354"/>
      <c r="AO68" s="383"/>
      <c r="AP68" s="384"/>
      <c r="AQ68" s="384"/>
      <c r="AR68" s="353" t="s">
        <v>182</v>
      </c>
      <c r="AS68" s="354"/>
      <c r="AT68" s="383"/>
      <c r="AU68" s="384"/>
      <c r="AV68" s="384"/>
      <c r="AW68" s="353" t="s">
        <v>182</v>
      </c>
      <c r="AX68" s="354"/>
      <c r="AY68" s="616">
        <f>+F68+K68+P68+U68+Z68+AE68+AJ68+AO68+AT68</f>
        <v>0</v>
      </c>
      <c r="AZ68" s="617"/>
      <c r="BA68" s="617"/>
      <c r="BB68" s="353" t="s">
        <v>182</v>
      </c>
      <c r="BC68" s="354"/>
    </row>
    <row r="69" spans="2:85" ht="15.6" customHeight="1" x14ac:dyDescent="0.2">
      <c r="AK69" s="273" t="s">
        <v>266</v>
      </c>
      <c r="BC69" s="272"/>
      <c r="BG69" s="131"/>
      <c r="BH69" s="226"/>
      <c r="BI69" s="226"/>
      <c r="BJ69" s="227"/>
      <c r="BK69" s="227"/>
    </row>
    <row r="70" spans="2:85" ht="11.4" customHeight="1" x14ac:dyDescent="0.2">
      <c r="AK70" s="158" t="s">
        <v>264</v>
      </c>
      <c r="BG70" s="228"/>
      <c r="BH70" s="229"/>
      <c r="BI70" s="229"/>
      <c r="BJ70" s="227"/>
      <c r="BK70" s="227"/>
    </row>
    <row r="71" spans="2:85" ht="16.95" customHeight="1" x14ac:dyDescent="0.2">
      <c r="C71" s="35" t="s">
        <v>209</v>
      </c>
      <c r="D71" s="35"/>
      <c r="BE71" s="230"/>
      <c r="BF71" s="230"/>
      <c r="BG71" s="230"/>
    </row>
    <row r="72" spans="2:85" ht="15.6" customHeight="1" x14ac:dyDescent="0.2">
      <c r="B72" s="35"/>
      <c r="C72" s="35"/>
      <c r="D72" s="35" t="s">
        <v>210</v>
      </c>
      <c r="E72" s="2"/>
      <c r="F72" s="15"/>
      <c r="G72" s="15"/>
      <c r="H72" s="15"/>
      <c r="I72" s="15"/>
      <c r="J72" s="15"/>
      <c r="K72" s="15"/>
      <c r="L72" s="15"/>
      <c r="M72" s="15"/>
      <c r="N72" s="273"/>
      <c r="BE72" s="230"/>
      <c r="BF72" s="230"/>
      <c r="BG72" s="230"/>
    </row>
    <row r="73" spans="2:85" ht="19.2" customHeight="1" x14ac:dyDescent="0.2">
      <c r="B73" s="132"/>
      <c r="C73" s="87"/>
      <c r="D73" s="88"/>
      <c r="E73" s="59" t="s">
        <v>154</v>
      </c>
      <c r="F73" s="11"/>
      <c r="G73" s="11"/>
      <c r="H73" s="133"/>
      <c r="I73" s="134"/>
      <c r="J73" s="54"/>
      <c r="K73" s="54"/>
      <c r="L73" s="54"/>
      <c r="M73" s="54"/>
      <c r="N73" s="54"/>
      <c r="O73" s="11"/>
      <c r="P73" s="11"/>
      <c r="Q73" s="11"/>
      <c r="R73" s="11"/>
      <c r="S73" s="11"/>
      <c r="T73" s="87"/>
      <c r="U73" s="88"/>
      <c r="V73" s="59" t="s">
        <v>158</v>
      </c>
      <c r="W73" s="92"/>
      <c r="X73" s="92"/>
      <c r="Y73" s="11"/>
      <c r="Z73" s="54"/>
      <c r="AA73" s="5"/>
      <c r="AB73" s="54"/>
      <c r="AC73" s="54"/>
      <c r="AD73" s="54"/>
      <c r="AE73" s="54"/>
      <c r="AF73" s="54"/>
      <c r="AG73" s="54"/>
      <c r="AH73" s="54"/>
      <c r="AI73" s="54"/>
      <c r="AJ73" s="72"/>
      <c r="AK73" s="79"/>
      <c r="AL73" s="80"/>
      <c r="AM73" s="56" t="s">
        <v>159</v>
      </c>
      <c r="AN73" s="57"/>
      <c r="AO73" s="57"/>
      <c r="AP73" s="57"/>
      <c r="AQ73" s="57"/>
      <c r="AR73" s="57"/>
      <c r="AS73" s="57"/>
      <c r="AT73" s="57"/>
      <c r="AU73" s="57"/>
      <c r="AV73" s="57"/>
      <c r="AW73" s="57"/>
      <c r="AX73" s="57"/>
      <c r="AY73" s="57"/>
      <c r="AZ73" s="57"/>
      <c r="BA73" s="57"/>
      <c r="BB73" s="58"/>
      <c r="BC73" t="s">
        <v>211</v>
      </c>
      <c r="BE73" s="230"/>
      <c r="BF73" s="230"/>
      <c r="BG73" s="230"/>
    </row>
    <row r="74" spans="2:85" ht="19.2" customHeight="1" x14ac:dyDescent="0.2">
      <c r="B74" s="132"/>
      <c r="C74" s="87"/>
      <c r="D74" s="88"/>
      <c r="E74" s="59" t="s">
        <v>156</v>
      </c>
      <c r="F74" s="11"/>
      <c r="G74" s="11"/>
      <c r="H74" s="133"/>
      <c r="I74" s="134"/>
      <c r="J74" s="54"/>
      <c r="K74" s="54"/>
      <c r="L74" s="54"/>
      <c r="M74" s="54"/>
      <c r="N74" s="54"/>
      <c r="O74" s="11"/>
      <c r="P74" s="11"/>
      <c r="Q74" s="11"/>
      <c r="R74" s="11"/>
      <c r="S74" s="11"/>
      <c r="T74" s="87"/>
      <c r="U74" s="88"/>
      <c r="V74" s="59" t="s">
        <v>130</v>
      </c>
      <c r="W74" s="11"/>
      <c r="X74" s="11"/>
      <c r="Y74" s="11"/>
      <c r="Z74" s="54"/>
      <c r="AA74" s="5"/>
      <c r="AB74" s="54"/>
      <c r="AC74" s="54"/>
      <c r="AD74" s="54"/>
      <c r="AE74" s="54"/>
      <c r="AF74" s="54"/>
      <c r="AG74" s="54"/>
      <c r="AH74" s="54"/>
      <c r="AI74" s="54"/>
      <c r="AJ74" s="72"/>
      <c r="AK74" s="79"/>
      <c r="AL74" s="80"/>
      <c r="AM74" s="56" t="s">
        <v>160</v>
      </c>
      <c r="AN74" s="57"/>
      <c r="AO74" s="57"/>
      <c r="AP74" s="57"/>
      <c r="AQ74" s="57"/>
      <c r="AR74" s="57"/>
      <c r="AS74" s="57"/>
      <c r="AT74" s="57"/>
      <c r="AU74" s="57"/>
      <c r="AV74" s="57"/>
      <c r="AW74" s="57"/>
      <c r="AX74" s="57"/>
      <c r="AY74" s="57"/>
      <c r="AZ74" s="57"/>
      <c r="BA74" s="57"/>
      <c r="BB74" s="58"/>
      <c r="BE74" s="230"/>
      <c r="BF74" s="230"/>
      <c r="BG74" s="230"/>
    </row>
    <row r="75" spans="2:85" ht="19.2" customHeight="1" x14ac:dyDescent="0.2">
      <c r="B75" s="132"/>
      <c r="C75" s="87"/>
      <c r="D75" s="88"/>
      <c r="E75" s="59" t="s">
        <v>157</v>
      </c>
      <c r="F75" s="92"/>
      <c r="G75" s="92"/>
      <c r="H75" s="133"/>
      <c r="I75" s="134"/>
      <c r="J75" s="54"/>
      <c r="K75" s="54"/>
      <c r="L75" s="54"/>
      <c r="M75" s="54"/>
      <c r="N75" s="54"/>
      <c r="O75" s="92"/>
      <c r="P75" s="92"/>
      <c r="Q75" s="92"/>
      <c r="R75" s="92"/>
      <c r="S75" s="92"/>
      <c r="T75" s="87"/>
      <c r="U75" s="88"/>
      <c r="V75" s="51" t="s">
        <v>134</v>
      </c>
      <c r="W75" s="50"/>
      <c r="X75" s="50"/>
      <c r="Y75" s="92"/>
      <c r="Z75" s="54"/>
      <c r="AA75" s="93"/>
      <c r="AB75" s="54"/>
      <c r="AC75" s="54"/>
      <c r="AD75" s="54"/>
      <c r="AE75" s="54"/>
      <c r="AF75" s="54"/>
      <c r="AG75" s="54"/>
      <c r="AH75" s="54"/>
      <c r="AI75" s="54"/>
      <c r="AJ75" s="72"/>
      <c r="AK75" s="87"/>
      <c r="AL75" s="88"/>
      <c r="AM75" s="51" t="s">
        <v>155</v>
      </c>
      <c r="AN75" s="50"/>
      <c r="AO75" s="50"/>
      <c r="AP75" s="10" t="s">
        <v>28</v>
      </c>
      <c r="AQ75" s="314"/>
      <c r="AR75" s="315"/>
      <c r="AS75" s="315"/>
      <c r="AT75" s="315"/>
      <c r="AU75" s="315"/>
      <c r="AV75" s="315"/>
      <c r="AW75" s="315"/>
      <c r="AX75" s="315"/>
      <c r="AY75" s="315"/>
      <c r="AZ75" s="315"/>
      <c r="BA75" s="316"/>
      <c r="BB75" s="49" t="s">
        <v>30</v>
      </c>
      <c r="BE75" s="230"/>
      <c r="BF75" s="230"/>
      <c r="BG75" s="230"/>
    </row>
    <row r="76" spans="2:85" ht="16.95" customHeight="1" x14ac:dyDescent="0.2"/>
    <row r="77" spans="2:85" ht="15.6" customHeight="1" x14ac:dyDescent="0.2">
      <c r="B77" s="171" t="s">
        <v>292</v>
      </c>
    </row>
    <row r="78" spans="2:85" ht="15.6" customHeight="1" x14ac:dyDescent="0.2">
      <c r="B78" s="35"/>
      <c r="C78" s="35" t="s">
        <v>276</v>
      </c>
    </row>
    <row r="79" spans="2:85" ht="4.95" customHeight="1" thickBot="1" x14ac:dyDescent="0.25">
      <c r="B79" s="35"/>
    </row>
    <row r="80" spans="2:85" ht="26.4" customHeight="1" thickBot="1" x14ac:dyDescent="0.25">
      <c r="B80" s="279"/>
      <c r="C80" s="280"/>
      <c r="D80" s="280"/>
      <c r="E80" s="280"/>
      <c r="F80" s="280"/>
      <c r="G80" s="280"/>
      <c r="H80" s="280"/>
      <c r="I80" s="280"/>
      <c r="J80" s="281"/>
      <c r="K80" s="382" t="s">
        <v>231</v>
      </c>
      <c r="L80" s="382"/>
      <c r="M80" s="382"/>
      <c r="N80" s="382"/>
      <c r="O80" s="382"/>
      <c r="P80" s="382" t="s">
        <v>232</v>
      </c>
      <c r="Q80" s="382"/>
      <c r="R80" s="382"/>
      <c r="S80" s="382"/>
      <c r="T80" s="382"/>
      <c r="U80" s="382" t="s">
        <v>233</v>
      </c>
      <c r="V80" s="382"/>
      <c r="W80" s="382"/>
      <c r="X80" s="382"/>
      <c r="Y80" s="382"/>
      <c r="Z80" s="382" t="s">
        <v>234</v>
      </c>
      <c r="AA80" s="382"/>
      <c r="AB80" s="382"/>
      <c r="AC80" s="382"/>
      <c r="AD80" s="382"/>
      <c r="AE80" s="382" t="s">
        <v>235</v>
      </c>
      <c r="AF80" s="382"/>
      <c r="AG80" s="382"/>
      <c r="AH80" s="382"/>
      <c r="AI80" s="382"/>
      <c r="AJ80" s="382" t="s">
        <v>241</v>
      </c>
      <c r="AK80" s="382"/>
      <c r="AL80" s="382"/>
      <c r="AM80" s="382"/>
      <c r="AN80" s="382"/>
      <c r="AO80" s="382" t="s">
        <v>236</v>
      </c>
      <c r="AP80" s="382"/>
      <c r="AQ80" s="382"/>
      <c r="AR80" s="382"/>
      <c r="AS80" s="382"/>
      <c r="AT80" s="382" t="s">
        <v>242</v>
      </c>
      <c r="AU80" s="382"/>
      <c r="AV80" s="382"/>
      <c r="AW80" s="382"/>
      <c r="AX80" s="382"/>
      <c r="AY80" s="382" t="s">
        <v>250</v>
      </c>
      <c r="AZ80" s="382"/>
      <c r="BA80" s="382"/>
      <c r="BB80" s="382"/>
      <c r="BC80" s="382"/>
    </row>
    <row r="81" spans="2:55" ht="26.4" customHeight="1" x14ac:dyDescent="0.2">
      <c r="B81" s="712" t="s">
        <v>34</v>
      </c>
      <c r="C81" s="711"/>
      <c r="D81" s="693" t="s">
        <v>35</v>
      </c>
      <c r="E81" s="693"/>
      <c r="F81" s="355" t="s">
        <v>243</v>
      </c>
      <c r="G81" s="355"/>
      <c r="H81" s="355"/>
      <c r="I81" s="355"/>
      <c r="J81" s="356"/>
      <c r="K81" s="347"/>
      <c r="L81" s="348"/>
      <c r="M81" s="348"/>
      <c r="N81" s="324" t="s">
        <v>22</v>
      </c>
      <c r="O81" s="325"/>
      <c r="P81" s="349"/>
      <c r="Q81" s="349"/>
      <c r="R81" s="350"/>
      <c r="S81" s="324" t="s">
        <v>22</v>
      </c>
      <c r="T81" s="325"/>
      <c r="U81" s="347"/>
      <c r="V81" s="348"/>
      <c r="W81" s="348"/>
      <c r="X81" s="324" t="s">
        <v>22</v>
      </c>
      <c r="Y81" s="325"/>
      <c r="Z81" s="349"/>
      <c r="AA81" s="349"/>
      <c r="AB81" s="350"/>
      <c r="AC81" s="324" t="s">
        <v>22</v>
      </c>
      <c r="AD81" s="325"/>
      <c r="AE81" s="347"/>
      <c r="AF81" s="348"/>
      <c r="AG81" s="348"/>
      <c r="AH81" s="324" t="s">
        <v>22</v>
      </c>
      <c r="AI81" s="325"/>
      <c r="AJ81" s="349"/>
      <c r="AK81" s="349"/>
      <c r="AL81" s="350"/>
      <c r="AM81" s="324" t="s">
        <v>22</v>
      </c>
      <c r="AN81" s="325"/>
      <c r="AO81" s="347"/>
      <c r="AP81" s="348"/>
      <c r="AQ81" s="348"/>
      <c r="AR81" s="324" t="s">
        <v>22</v>
      </c>
      <c r="AS81" s="325"/>
      <c r="AT81" s="349"/>
      <c r="AU81" s="349"/>
      <c r="AV81" s="350"/>
      <c r="AW81" s="324" t="s">
        <v>22</v>
      </c>
      <c r="AX81" s="325"/>
      <c r="AY81" s="347"/>
      <c r="AZ81" s="348"/>
      <c r="BA81" s="348"/>
      <c r="BB81" s="324" t="s">
        <v>22</v>
      </c>
      <c r="BC81" s="325"/>
    </row>
    <row r="82" spans="2:55" ht="26.4" customHeight="1" x14ac:dyDescent="0.2">
      <c r="B82" s="694"/>
      <c r="C82" s="695"/>
      <c r="D82" s="695"/>
      <c r="E82" s="695"/>
      <c r="F82" s="357" t="s">
        <v>244</v>
      </c>
      <c r="G82" s="357"/>
      <c r="H82" s="357"/>
      <c r="I82" s="357"/>
      <c r="J82" s="358"/>
      <c r="K82" s="334"/>
      <c r="L82" s="335"/>
      <c r="M82" s="335"/>
      <c r="N82" s="332" t="s">
        <v>22</v>
      </c>
      <c r="O82" s="333"/>
      <c r="P82" s="336"/>
      <c r="Q82" s="336"/>
      <c r="R82" s="337"/>
      <c r="S82" s="332" t="s">
        <v>22</v>
      </c>
      <c r="T82" s="333"/>
      <c r="U82" s="334"/>
      <c r="V82" s="335"/>
      <c r="W82" s="335"/>
      <c r="X82" s="332" t="s">
        <v>22</v>
      </c>
      <c r="Y82" s="333"/>
      <c r="Z82" s="336"/>
      <c r="AA82" s="336"/>
      <c r="AB82" s="337"/>
      <c r="AC82" s="332" t="s">
        <v>22</v>
      </c>
      <c r="AD82" s="333"/>
      <c r="AE82" s="334"/>
      <c r="AF82" s="335"/>
      <c r="AG82" s="335"/>
      <c r="AH82" s="332" t="s">
        <v>22</v>
      </c>
      <c r="AI82" s="333"/>
      <c r="AJ82" s="336"/>
      <c r="AK82" s="336"/>
      <c r="AL82" s="337"/>
      <c r="AM82" s="332" t="s">
        <v>22</v>
      </c>
      <c r="AN82" s="333"/>
      <c r="AO82" s="334"/>
      <c r="AP82" s="335"/>
      <c r="AQ82" s="335"/>
      <c r="AR82" s="332" t="s">
        <v>22</v>
      </c>
      <c r="AS82" s="333"/>
      <c r="AT82" s="336"/>
      <c r="AU82" s="336"/>
      <c r="AV82" s="337"/>
      <c r="AW82" s="332" t="s">
        <v>22</v>
      </c>
      <c r="AX82" s="333"/>
      <c r="AY82" s="334"/>
      <c r="AZ82" s="335"/>
      <c r="BA82" s="335"/>
      <c r="BB82" s="332" t="s">
        <v>22</v>
      </c>
      <c r="BC82" s="333"/>
    </row>
    <row r="83" spans="2:55" ht="26.4" customHeight="1" x14ac:dyDescent="0.2">
      <c r="B83" s="694"/>
      <c r="C83" s="695"/>
      <c r="D83" s="695"/>
      <c r="E83" s="695"/>
      <c r="F83" s="357" t="s">
        <v>245</v>
      </c>
      <c r="G83" s="357"/>
      <c r="H83" s="357"/>
      <c r="I83" s="357"/>
      <c r="J83" s="358"/>
      <c r="K83" s="334"/>
      <c r="L83" s="335"/>
      <c r="M83" s="335"/>
      <c r="N83" s="332" t="s">
        <v>22</v>
      </c>
      <c r="O83" s="333"/>
      <c r="P83" s="336"/>
      <c r="Q83" s="336"/>
      <c r="R83" s="337"/>
      <c r="S83" s="332" t="s">
        <v>22</v>
      </c>
      <c r="T83" s="333"/>
      <c r="U83" s="334"/>
      <c r="V83" s="335"/>
      <c r="W83" s="335"/>
      <c r="X83" s="332" t="s">
        <v>22</v>
      </c>
      <c r="Y83" s="333"/>
      <c r="Z83" s="336"/>
      <c r="AA83" s="336"/>
      <c r="AB83" s="337"/>
      <c r="AC83" s="332" t="s">
        <v>22</v>
      </c>
      <c r="AD83" s="333"/>
      <c r="AE83" s="334"/>
      <c r="AF83" s="335"/>
      <c r="AG83" s="335"/>
      <c r="AH83" s="332" t="s">
        <v>22</v>
      </c>
      <c r="AI83" s="333"/>
      <c r="AJ83" s="336"/>
      <c r="AK83" s="336"/>
      <c r="AL83" s="337"/>
      <c r="AM83" s="332" t="s">
        <v>22</v>
      </c>
      <c r="AN83" s="333"/>
      <c r="AO83" s="334"/>
      <c r="AP83" s="335"/>
      <c r="AQ83" s="335"/>
      <c r="AR83" s="332" t="s">
        <v>22</v>
      </c>
      <c r="AS83" s="333"/>
      <c r="AT83" s="336"/>
      <c r="AU83" s="336"/>
      <c r="AV83" s="337"/>
      <c r="AW83" s="332" t="s">
        <v>22</v>
      </c>
      <c r="AX83" s="333"/>
      <c r="AY83" s="334"/>
      <c r="AZ83" s="335"/>
      <c r="BA83" s="335"/>
      <c r="BB83" s="332" t="s">
        <v>22</v>
      </c>
      <c r="BC83" s="333"/>
    </row>
    <row r="84" spans="2:55" ht="26.4" customHeight="1" x14ac:dyDescent="0.2">
      <c r="B84" s="694"/>
      <c r="C84" s="695"/>
      <c r="D84" s="695" t="s">
        <v>36</v>
      </c>
      <c r="E84" s="695"/>
      <c r="F84" s="357" t="s">
        <v>243</v>
      </c>
      <c r="G84" s="357"/>
      <c r="H84" s="357"/>
      <c r="I84" s="357"/>
      <c r="J84" s="358"/>
      <c r="K84" s="334"/>
      <c r="L84" s="335"/>
      <c r="M84" s="335"/>
      <c r="N84" s="332" t="s">
        <v>22</v>
      </c>
      <c r="O84" s="333"/>
      <c r="P84" s="336"/>
      <c r="Q84" s="336"/>
      <c r="R84" s="337"/>
      <c r="S84" s="332" t="s">
        <v>22</v>
      </c>
      <c r="T84" s="333"/>
      <c r="U84" s="334"/>
      <c r="V84" s="335"/>
      <c r="W84" s="335"/>
      <c r="X84" s="332" t="s">
        <v>22</v>
      </c>
      <c r="Y84" s="333"/>
      <c r="Z84" s="336"/>
      <c r="AA84" s="336"/>
      <c r="AB84" s="337"/>
      <c r="AC84" s="332" t="s">
        <v>22</v>
      </c>
      <c r="AD84" s="333"/>
      <c r="AE84" s="334"/>
      <c r="AF84" s="335"/>
      <c r="AG84" s="335"/>
      <c r="AH84" s="332" t="s">
        <v>22</v>
      </c>
      <c r="AI84" s="333"/>
      <c r="AJ84" s="336"/>
      <c r="AK84" s="336"/>
      <c r="AL84" s="337"/>
      <c r="AM84" s="332" t="s">
        <v>22</v>
      </c>
      <c r="AN84" s="333"/>
      <c r="AO84" s="334"/>
      <c r="AP84" s="335"/>
      <c r="AQ84" s="335"/>
      <c r="AR84" s="332" t="s">
        <v>22</v>
      </c>
      <c r="AS84" s="333"/>
      <c r="AT84" s="336"/>
      <c r="AU84" s="336"/>
      <c r="AV84" s="337"/>
      <c r="AW84" s="332" t="s">
        <v>22</v>
      </c>
      <c r="AX84" s="333"/>
      <c r="AY84" s="334"/>
      <c r="AZ84" s="335"/>
      <c r="BA84" s="335"/>
      <c r="BB84" s="332" t="s">
        <v>22</v>
      </c>
      <c r="BC84" s="333"/>
    </row>
    <row r="85" spans="2:55" ht="26.4" customHeight="1" x14ac:dyDescent="0.2">
      <c r="B85" s="694"/>
      <c r="C85" s="695"/>
      <c r="D85" s="695"/>
      <c r="E85" s="695"/>
      <c r="F85" s="357" t="s">
        <v>244</v>
      </c>
      <c r="G85" s="357"/>
      <c r="H85" s="357"/>
      <c r="I85" s="357"/>
      <c r="J85" s="358"/>
      <c r="K85" s="334"/>
      <c r="L85" s="335"/>
      <c r="M85" s="335"/>
      <c r="N85" s="332" t="s">
        <v>22</v>
      </c>
      <c r="O85" s="333"/>
      <c r="P85" s="336"/>
      <c r="Q85" s="336"/>
      <c r="R85" s="337"/>
      <c r="S85" s="332" t="s">
        <v>22</v>
      </c>
      <c r="T85" s="333"/>
      <c r="U85" s="334"/>
      <c r="V85" s="335"/>
      <c r="W85" s="335"/>
      <c r="X85" s="332" t="s">
        <v>22</v>
      </c>
      <c r="Y85" s="333"/>
      <c r="Z85" s="336"/>
      <c r="AA85" s="336"/>
      <c r="AB85" s="337"/>
      <c r="AC85" s="332" t="s">
        <v>22</v>
      </c>
      <c r="AD85" s="333"/>
      <c r="AE85" s="334"/>
      <c r="AF85" s="335"/>
      <c r="AG85" s="335"/>
      <c r="AH85" s="332" t="s">
        <v>22</v>
      </c>
      <c r="AI85" s="333"/>
      <c r="AJ85" s="336"/>
      <c r="AK85" s="336"/>
      <c r="AL85" s="337"/>
      <c r="AM85" s="332" t="s">
        <v>22</v>
      </c>
      <c r="AN85" s="333"/>
      <c r="AO85" s="334"/>
      <c r="AP85" s="335"/>
      <c r="AQ85" s="335"/>
      <c r="AR85" s="332" t="s">
        <v>22</v>
      </c>
      <c r="AS85" s="333"/>
      <c r="AT85" s="336"/>
      <c r="AU85" s="336"/>
      <c r="AV85" s="337"/>
      <c r="AW85" s="332" t="s">
        <v>22</v>
      </c>
      <c r="AX85" s="333"/>
      <c r="AY85" s="334"/>
      <c r="AZ85" s="335"/>
      <c r="BA85" s="335"/>
      <c r="BB85" s="332" t="s">
        <v>22</v>
      </c>
      <c r="BC85" s="333"/>
    </row>
    <row r="86" spans="2:55" ht="26.4" customHeight="1" x14ac:dyDescent="0.2">
      <c r="B86" s="694"/>
      <c r="C86" s="695"/>
      <c r="D86" s="695"/>
      <c r="E86" s="695"/>
      <c r="F86" s="357" t="s">
        <v>246</v>
      </c>
      <c r="G86" s="357"/>
      <c r="H86" s="357"/>
      <c r="I86" s="357"/>
      <c r="J86" s="358"/>
      <c r="K86" s="334"/>
      <c r="L86" s="335"/>
      <c r="M86" s="335"/>
      <c r="N86" s="332" t="s">
        <v>22</v>
      </c>
      <c r="O86" s="333"/>
      <c r="P86" s="336"/>
      <c r="Q86" s="336"/>
      <c r="R86" s="337"/>
      <c r="S86" s="332" t="s">
        <v>22</v>
      </c>
      <c r="T86" s="333"/>
      <c r="U86" s="334"/>
      <c r="V86" s="335"/>
      <c r="W86" s="335"/>
      <c r="X86" s="332" t="s">
        <v>22</v>
      </c>
      <c r="Y86" s="333"/>
      <c r="Z86" s="336"/>
      <c r="AA86" s="336"/>
      <c r="AB86" s="337"/>
      <c r="AC86" s="332" t="s">
        <v>22</v>
      </c>
      <c r="AD86" s="333"/>
      <c r="AE86" s="334"/>
      <c r="AF86" s="335"/>
      <c r="AG86" s="335"/>
      <c r="AH86" s="332" t="s">
        <v>22</v>
      </c>
      <c r="AI86" s="333"/>
      <c r="AJ86" s="336"/>
      <c r="AK86" s="336"/>
      <c r="AL86" s="337"/>
      <c r="AM86" s="332" t="s">
        <v>22</v>
      </c>
      <c r="AN86" s="333"/>
      <c r="AO86" s="334"/>
      <c r="AP86" s="335"/>
      <c r="AQ86" s="335"/>
      <c r="AR86" s="332" t="s">
        <v>22</v>
      </c>
      <c r="AS86" s="333"/>
      <c r="AT86" s="336"/>
      <c r="AU86" s="336"/>
      <c r="AV86" s="337"/>
      <c r="AW86" s="332" t="s">
        <v>22</v>
      </c>
      <c r="AX86" s="333"/>
      <c r="AY86" s="334"/>
      <c r="AZ86" s="335"/>
      <c r="BA86" s="335"/>
      <c r="BB86" s="332" t="s">
        <v>22</v>
      </c>
      <c r="BC86" s="333"/>
    </row>
    <row r="87" spans="2:55" ht="26.4" customHeight="1" x14ac:dyDescent="0.2">
      <c r="B87" s="694"/>
      <c r="C87" s="695"/>
      <c r="D87" s="695"/>
      <c r="E87" s="695"/>
      <c r="F87" s="543" t="s">
        <v>547</v>
      </c>
      <c r="G87" s="543"/>
      <c r="H87" s="543"/>
      <c r="I87" s="543"/>
      <c r="J87" s="701"/>
      <c r="K87" s="334"/>
      <c r="L87" s="335"/>
      <c r="M87" s="335"/>
      <c r="N87" s="351" t="s">
        <v>22</v>
      </c>
      <c r="O87" s="332"/>
      <c r="P87" s="337"/>
      <c r="Q87" s="352"/>
      <c r="R87" s="352"/>
      <c r="S87" s="351" t="s">
        <v>22</v>
      </c>
      <c r="T87" s="332"/>
      <c r="U87" s="334"/>
      <c r="V87" s="335"/>
      <c r="W87" s="335"/>
      <c r="X87" s="351" t="s">
        <v>22</v>
      </c>
      <c r="Y87" s="332"/>
      <c r="Z87" s="337"/>
      <c r="AA87" s="352"/>
      <c r="AB87" s="352"/>
      <c r="AC87" s="351" t="s">
        <v>22</v>
      </c>
      <c r="AD87" s="332"/>
      <c r="AE87" s="334"/>
      <c r="AF87" s="335"/>
      <c r="AG87" s="335"/>
      <c r="AH87" s="332" t="s">
        <v>22</v>
      </c>
      <c r="AI87" s="333"/>
      <c r="AJ87" s="336"/>
      <c r="AK87" s="336"/>
      <c r="AL87" s="337"/>
      <c r="AM87" s="332" t="s">
        <v>22</v>
      </c>
      <c r="AN87" s="333"/>
      <c r="AO87" s="334"/>
      <c r="AP87" s="335"/>
      <c r="AQ87" s="335"/>
      <c r="AR87" s="332" t="s">
        <v>22</v>
      </c>
      <c r="AS87" s="333"/>
      <c r="AT87" s="336"/>
      <c r="AU87" s="336"/>
      <c r="AV87" s="337"/>
      <c r="AW87" s="332" t="s">
        <v>22</v>
      </c>
      <c r="AX87" s="333"/>
      <c r="AY87" s="334"/>
      <c r="AZ87" s="335"/>
      <c r="BA87" s="335"/>
      <c r="BB87" s="332" t="s">
        <v>22</v>
      </c>
      <c r="BC87" s="333"/>
    </row>
    <row r="88" spans="2:55" ht="26.4" customHeight="1" thickBot="1" x14ac:dyDescent="0.25">
      <c r="B88" s="696"/>
      <c r="C88" s="697"/>
      <c r="D88" s="702" t="s">
        <v>548</v>
      </c>
      <c r="E88" s="702"/>
      <c r="F88" s="702"/>
      <c r="G88" s="702"/>
      <c r="H88" s="702"/>
      <c r="I88" s="702"/>
      <c r="J88" s="703"/>
      <c r="K88" s="328"/>
      <c r="L88" s="329"/>
      <c r="M88" s="329"/>
      <c r="N88" s="326" t="s">
        <v>22</v>
      </c>
      <c r="O88" s="327"/>
      <c r="P88" s="330"/>
      <c r="Q88" s="330"/>
      <c r="R88" s="331"/>
      <c r="S88" s="326" t="s">
        <v>22</v>
      </c>
      <c r="T88" s="327"/>
      <c r="U88" s="328"/>
      <c r="V88" s="329"/>
      <c r="W88" s="329"/>
      <c r="X88" s="326" t="s">
        <v>22</v>
      </c>
      <c r="Y88" s="327"/>
      <c r="Z88" s="330"/>
      <c r="AA88" s="330"/>
      <c r="AB88" s="331"/>
      <c r="AC88" s="326" t="s">
        <v>22</v>
      </c>
      <c r="AD88" s="327"/>
      <c r="AE88" s="328"/>
      <c r="AF88" s="329"/>
      <c r="AG88" s="329"/>
      <c r="AH88" s="326" t="s">
        <v>22</v>
      </c>
      <c r="AI88" s="327"/>
      <c r="AJ88" s="330"/>
      <c r="AK88" s="330"/>
      <c r="AL88" s="331"/>
      <c r="AM88" s="326" t="s">
        <v>22</v>
      </c>
      <c r="AN88" s="327"/>
      <c r="AO88" s="328"/>
      <c r="AP88" s="329"/>
      <c r="AQ88" s="329"/>
      <c r="AR88" s="326" t="s">
        <v>22</v>
      </c>
      <c r="AS88" s="327"/>
      <c r="AT88" s="330"/>
      <c r="AU88" s="330"/>
      <c r="AV88" s="331"/>
      <c r="AW88" s="326" t="s">
        <v>22</v>
      </c>
      <c r="AX88" s="327"/>
      <c r="AY88" s="328"/>
      <c r="AZ88" s="329"/>
      <c r="BA88" s="329"/>
      <c r="BB88" s="326" t="s">
        <v>22</v>
      </c>
      <c r="BC88" s="327"/>
    </row>
    <row r="89" spans="2:55" ht="26.4" customHeight="1" x14ac:dyDescent="0.2">
      <c r="B89" s="692" t="s">
        <v>240</v>
      </c>
      <c r="C89" s="693"/>
      <c r="D89" s="711" t="s">
        <v>35</v>
      </c>
      <c r="E89" s="711"/>
      <c r="F89" s="704" t="s">
        <v>263</v>
      </c>
      <c r="G89" s="704"/>
      <c r="H89" s="704"/>
      <c r="I89" s="704"/>
      <c r="J89" s="705"/>
      <c r="K89" s="347"/>
      <c r="L89" s="348"/>
      <c r="M89" s="348"/>
      <c r="N89" s="324" t="s">
        <v>22</v>
      </c>
      <c r="O89" s="325"/>
      <c r="P89" s="349"/>
      <c r="Q89" s="349"/>
      <c r="R89" s="350"/>
      <c r="S89" s="324" t="s">
        <v>22</v>
      </c>
      <c r="T89" s="325"/>
      <c r="U89" s="347"/>
      <c r="V89" s="348"/>
      <c r="W89" s="348"/>
      <c r="X89" s="324" t="s">
        <v>22</v>
      </c>
      <c r="Y89" s="325"/>
      <c r="Z89" s="349"/>
      <c r="AA89" s="349"/>
      <c r="AB89" s="350"/>
      <c r="AC89" s="324" t="s">
        <v>22</v>
      </c>
      <c r="AD89" s="325"/>
      <c r="AE89" s="347"/>
      <c r="AF89" s="348"/>
      <c r="AG89" s="348"/>
      <c r="AH89" s="324" t="s">
        <v>22</v>
      </c>
      <c r="AI89" s="325"/>
      <c r="AJ89" s="349"/>
      <c r="AK89" s="349"/>
      <c r="AL89" s="350"/>
      <c r="AM89" s="324" t="s">
        <v>22</v>
      </c>
      <c r="AN89" s="325"/>
      <c r="AO89" s="347"/>
      <c r="AP89" s="348"/>
      <c r="AQ89" s="348"/>
      <c r="AR89" s="324" t="s">
        <v>22</v>
      </c>
      <c r="AS89" s="325"/>
      <c r="AT89" s="349"/>
      <c r="AU89" s="349"/>
      <c r="AV89" s="350"/>
      <c r="AW89" s="324" t="s">
        <v>22</v>
      </c>
      <c r="AX89" s="325"/>
      <c r="AY89" s="347"/>
      <c r="AZ89" s="348"/>
      <c r="BA89" s="348"/>
      <c r="BB89" s="324" t="s">
        <v>22</v>
      </c>
      <c r="BC89" s="325"/>
    </row>
    <row r="90" spans="2:55" ht="26.4" customHeight="1" x14ac:dyDescent="0.2">
      <c r="B90" s="694"/>
      <c r="C90" s="695"/>
      <c r="D90" s="695" t="s">
        <v>36</v>
      </c>
      <c r="E90" s="695"/>
      <c r="F90" s="706" t="s">
        <v>247</v>
      </c>
      <c r="G90" s="706"/>
      <c r="H90" s="706"/>
      <c r="I90" s="706"/>
      <c r="J90" s="707"/>
      <c r="K90" s="334"/>
      <c r="L90" s="335"/>
      <c r="M90" s="335"/>
      <c r="N90" s="332" t="s">
        <v>22</v>
      </c>
      <c r="O90" s="333"/>
      <c r="P90" s="336"/>
      <c r="Q90" s="336"/>
      <c r="R90" s="337"/>
      <c r="S90" s="332" t="s">
        <v>22</v>
      </c>
      <c r="T90" s="333"/>
      <c r="U90" s="334"/>
      <c r="V90" s="335"/>
      <c r="W90" s="335"/>
      <c r="X90" s="332" t="s">
        <v>22</v>
      </c>
      <c r="Y90" s="333"/>
      <c r="Z90" s="336"/>
      <c r="AA90" s="336"/>
      <c r="AB90" s="337"/>
      <c r="AC90" s="332" t="s">
        <v>22</v>
      </c>
      <c r="AD90" s="333"/>
      <c r="AE90" s="334"/>
      <c r="AF90" s="335"/>
      <c r="AG90" s="335"/>
      <c r="AH90" s="332" t="s">
        <v>22</v>
      </c>
      <c r="AI90" s="333"/>
      <c r="AJ90" s="336"/>
      <c r="AK90" s="336"/>
      <c r="AL90" s="337"/>
      <c r="AM90" s="332" t="s">
        <v>22</v>
      </c>
      <c r="AN90" s="333"/>
      <c r="AO90" s="334"/>
      <c r="AP90" s="335"/>
      <c r="AQ90" s="335"/>
      <c r="AR90" s="332" t="s">
        <v>22</v>
      </c>
      <c r="AS90" s="333"/>
      <c r="AT90" s="336"/>
      <c r="AU90" s="336"/>
      <c r="AV90" s="337"/>
      <c r="AW90" s="332" t="s">
        <v>22</v>
      </c>
      <c r="AX90" s="333"/>
      <c r="AY90" s="334"/>
      <c r="AZ90" s="335"/>
      <c r="BA90" s="335"/>
      <c r="BB90" s="332" t="s">
        <v>22</v>
      </c>
      <c r="BC90" s="333"/>
    </row>
    <row r="91" spans="2:55" ht="26.4" customHeight="1" x14ac:dyDescent="0.2">
      <c r="B91" s="694"/>
      <c r="C91" s="695"/>
      <c r="D91" s="695"/>
      <c r="E91" s="695"/>
      <c r="F91" s="706" t="s">
        <v>248</v>
      </c>
      <c r="G91" s="706"/>
      <c r="H91" s="706"/>
      <c r="I91" s="706"/>
      <c r="J91" s="707"/>
      <c r="K91" s="334"/>
      <c r="L91" s="335"/>
      <c r="M91" s="335"/>
      <c r="N91" s="332" t="s">
        <v>22</v>
      </c>
      <c r="O91" s="333"/>
      <c r="P91" s="336"/>
      <c r="Q91" s="336"/>
      <c r="R91" s="337"/>
      <c r="S91" s="332" t="s">
        <v>22</v>
      </c>
      <c r="T91" s="333"/>
      <c r="U91" s="334"/>
      <c r="V91" s="335"/>
      <c r="W91" s="335"/>
      <c r="X91" s="332" t="s">
        <v>22</v>
      </c>
      <c r="Y91" s="333"/>
      <c r="Z91" s="336"/>
      <c r="AA91" s="336"/>
      <c r="AB91" s="337"/>
      <c r="AC91" s="332" t="s">
        <v>22</v>
      </c>
      <c r="AD91" s="333"/>
      <c r="AE91" s="334"/>
      <c r="AF91" s="335"/>
      <c r="AG91" s="335"/>
      <c r="AH91" s="332" t="s">
        <v>22</v>
      </c>
      <c r="AI91" s="333"/>
      <c r="AJ91" s="336"/>
      <c r="AK91" s="336"/>
      <c r="AL91" s="337"/>
      <c r="AM91" s="332" t="s">
        <v>22</v>
      </c>
      <c r="AN91" s="333"/>
      <c r="AO91" s="334"/>
      <c r="AP91" s="335"/>
      <c r="AQ91" s="335"/>
      <c r="AR91" s="332" t="s">
        <v>22</v>
      </c>
      <c r="AS91" s="333"/>
      <c r="AT91" s="336"/>
      <c r="AU91" s="336"/>
      <c r="AV91" s="337"/>
      <c r="AW91" s="332" t="s">
        <v>22</v>
      </c>
      <c r="AX91" s="333"/>
      <c r="AY91" s="334"/>
      <c r="AZ91" s="335"/>
      <c r="BA91" s="335"/>
      <c r="BB91" s="332" t="s">
        <v>22</v>
      </c>
      <c r="BC91" s="333"/>
    </row>
    <row r="92" spans="2:55" ht="26.4" customHeight="1" x14ac:dyDescent="0.2">
      <c r="B92" s="694"/>
      <c r="C92" s="695"/>
      <c r="D92" s="695"/>
      <c r="E92" s="695"/>
      <c r="F92" s="706" t="s">
        <v>249</v>
      </c>
      <c r="G92" s="706"/>
      <c r="H92" s="706"/>
      <c r="I92" s="706"/>
      <c r="J92" s="707"/>
      <c r="K92" s="334"/>
      <c r="L92" s="335"/>
      <c r="M92" s="335"/>
      <c r="N92" s="332" t="s">
        <v>22</v>
      </c>
      <c r="O92" s="333"/>
      <c r="P92" s="336"/>
      <c r="Q92" s="336"/>
      <c r="R92" s="337"/>
      <c r="S92" s="332" t="s">
        <v>22</v>
      </c>
      <c r="T92" s="333"/>
      <c r="U92" s="334"/>
      <c r="V92" s="335"/>
      <c r="W92" s="335"/>
      <c r="X92" s="332" t="s">
        <v>22</v>
      </c>
      <c r="Y92" s="333"/>
      <c r="Z92" s="336"/>
      <c r="AA92" s="336"/>
      <c r="AB92" s="337"/>
      <c r="AC92" s="332" t="s">
        <v>22</v>
      </c>
      <c r="AD92" s="333"/>
      <c r="AE92" s="334"/>
      <c r="AF92" s="335"/>
      <c r="AG92" s="335"/>
      <c r="AH92" s="332" t="s">
        <v>22</v>
      </c>
      <c r="AI92" s="333"/>
      <c r="AJ92" s="336"/>
      <c r="AK92" s="336"/>
      <c r="AL92" s="337"/>
      <c r="AM92" s="332" t="s">
        <v>22</v>
      </c>
      <c r="AN92" s="333"/>
      <c r="AO92" s="334"/>
      <c r="AP92" s="335"/>
      <c r="AQ92" s="335"/>
      <c r="AR92" s="332" t="s">
        <v>22</v>
      </c>
      <c r="AS92" s="333"/>
      <c r="AT92" s="336"/>
      <c r="AU92" s="336"/>
      <c r="AV92" s="337"/>
      <c r="AW92" s="332" t="s">
        <v>22</v>
      </c>
      <c r="AX92" s="333"/>
      <c r="AY92" s="334"/>
      <c r="AZ92" s="335"/>
      <c r="BA92" s="335"/>
      <c r="BB92" s="332" t="s">
        <v>22</v>
      </c>
      <c r="BC92" s="333"/>
    </row>
    <row r="93" spans="2:55" ht="26.4" customHeight="1" x14ac:dyDescent="0.2">
      <c r="B93" s="694"/>
      <c r="C93" s="695"/>
      <c r="D93" s="695"/>
      <c r="E93" s="695"/>
      <c r="F93" s="706" t="s">
        <v>27</v>
      </c>
      <c r="G93" s="706"/>
      <c r="H93" s="706"/>
      <c r="I93" s="706"/>
      <c r="J93" s="707"/>
      <c r="K93" s="334"/>
      <c r="L93" s="335"/>
      <c r="M93" s="335"/>
      <c r="N93" s="332" t="s">
        <v>22</v>
      </c>
      <c r="O93" s="333"/>
      <c r="P93" s="336"/>
      <c r="Q93" s="336"/>
      <c r="R93" s="337"/>
      <c r="S93" s="332" t="s">
        <v>22</v>
      </c>
      <c r="T93" s="333"/>
      <c r="U93" s="334"/>
      <c r="V93" s="335"/>
      <c r="W93" s="335"/>
      <c r="X93" s="332" t="s">
        <v>22</v>
      </c>
      <c r="Y93" s="333"/>
      <c r="Z93" s="336"/>
      <c r="AA93" s="336"/>
      <c r="AB93" s="337"/>
      <c r="AC93" s="332" t="s">
        <v>22</v>
      </c>
      <c r="AD93" s="333"/>
      <c r="AE93" s="334"/>
      <c r="AF93" s="335"/>
      <c r="AG93" s="335"/>
      <c r="AH93" s="332" t="s">
        <v>22</v>
      </c>
      <c r="AI93" s="333"/>
      <c r="AJ93" s="336"/>
      <c r="AK93" s="336"/>
      <c r="AL93" s="337"/>
      <c r="AM93" s="332" t="s">
        <v>22</v>
      </c>
      <c r="AN93" s="333"/>
      <c r="AO93" s="334"/>
      <c r="AP93" s="335"/>
      <c r="AQ93" s="335"/>
      <c r="AR93" s="332" t="s">
        <v>22</v>
      </c>
      <c r="AS93" s="333"/>
      <c r="AT93" s="336"/>
      <c r="AU93" s="336"/>
      <c r="AV93" s="337"/>
      <c r="AW93" s="332" t="s">
        <v>22</v>
      </c>
      <c r="AX93" s="333"/>
      <c r="AY93" s="334"/>
      <c r="AZ93" s="335"/>
      <c r="BA93" s="335"/>
      <c r="BB93" s="332" t="s">
        <v>22</v>
      </c>
      <c r="BC93" s="333"/>
    </row>
    <row r="94" spans="2:55" ht="26.4" customHeight="1" thickBot="1" x14ac:dyDescent="0.25">
      <c r="B94" s="696"/>
      <c r="C94" s="697"/>
      <c r="D94" s="702" t="s">
        <v>548</v>
      </c>
      <c r="E94" s="702"/>
      <c r="F94" s="702"/>
      <c r="G94" s="702"/>
      <c r="H94" s="702"/>
      <c r="I94" s="702"/>
      <c r="J94" s="703"/>
      <c r="K94" s="328"/>
      <c r="L94" s="329"/>
      <c r="M94" s="329"/>
      <c r="N94" s="326" t="s">
        <v>22</v>
      </c>
      <c r="O94" s="327"/>
      <c r="P94" s="330"/>
      <c r="Q94" s="330"/>
      <c r="R94" s="331"/>
      <c r="S94" s="326" t="s">
        <v>22</v>
      </c>
      <c r="T94" s="327"/>
      <c r="U94" s="328"/>
      <c r="V94" s="329"/>
      <c r="W94" s="329"/>
      <c r="X94" s="326" t="s">
        <v>22</v>
      </c>
      <c r="Y94" s="327"/>
      <c r="Z94" s="330"/>
      <c r="AA94" s="330"/>
      <c r="AB94" s="331"/>
      <c r="AC94" s="326" t="s">
        <v>22</v>
      </c>
      <c r="AD94" s="327"/>
      <c r="AE94" s="328"/>
      <c r="AF94" s="329"/>
      <c r="AG94" s="329"/>
      <c r="AH94" s="326" t="s">
        <v>22</v>
      </c>
      <c r="AI94" s="327"/>
      <c r="AJ94" s="330"/>
      <c r="AK94" s="330"/>
      <c r="AL94" s="331"/>
      <c r="AM94" s="326" t="s">
        <v>22</v>
      </c>
      <c r="AN94" s="327"/>
      <c r="AO94" s="328"/>
      <c r="AP94" s="329"/>
      <c r="AQ94" s="329"/>
      <c r="AR94" s="326" t="s">
        <v>22</v>
      </c>
      <c r="AS94" s="327"/>
      <c r="AT94" s="330"/>
      <c r="AU94" s="330"/>
      <c r="AV94" s="331"/>
      <c r="AW94" s="326" t="s">
        <v>22</v>
      </c>
      <c r="AX94" s="327"/>
      <c r="AY94" s="328"/>
      <c r="AZ94" s="329"/>
      <c r="BA94" s="329"/>
      <c r="BB94" s="326" t="s">
        <v>22</v>
      </c>
      <c r="BC94" s="327"/>
    </row>
    <row r="95" spans="2:55" ht="26.4" customHeight="1" thickBot="1" x14ac:dyDescent="0.25">
      <c r="B95" s="708" t="s">
        <v>549</v>
      </c>
      <c r="C95" s="709"/>
      <c r="D95" s="709"/>
      <c r="E95" s="709"/>
      <c r="F95" s="709"/>
      <c r="G95" s="709"/>
      <c r="H95" s="709"/>
      <c r="I95" s="709"/>
      <c r="J95" s="710"/>
      <c r="K95" s="338">
        <f>SUM(K81:M94)</f>
        <v>0</v>
      </c>
      <c r="L95" s="339"/>
      <c r="M95" s="339"/>
      <c r="N95" s="340" t="s">
        <v>22</v>
      </c>
      <c r="O95" s="341"/>
      <c r="P95" s="342">
        <f>SUM(P81:R94)</f>
        <v>0</v>
      </c>
      <c r="Q95" s="342"/>
      <c r="R95" s="343"/>
      <c r="S95" s="340" t="s">
        <v>22</v>
      </c>
      <c r="T95" s="341"/>
      <c r="U95" s="338">
        <f>SUM(U81:W94)</f>
        <v>0</v>
      </c>
      <c r="V95" s="339"/>
      <c r="W95" s="339"/>
      <c r="X95" s="340" t="s">
        <v>22</v>
      </c>
      <c r="Y95" s="341"/>
      <c r="Z95" s="342">
        <f>SUM(Z81:AB94)</f>
        <v>0</v>
      </c>
      <c r="AA95" s="342"/>
      <c r="AB95" s="343"/>
      <c r="AC95" s="340" t="s">
        <v>22</v>
      </c>
      <c r="AD95" s="341"/>
      <c r="AE95" s="338">
        <f>SUM(AE81:AG94)</f>
        <v>0</v>
      </c>
      <c r="AF95" s="339"/>
      <c r="AG95" s="339"/>
      <c r="AH95" s="340" t="s">
        <v>22</v>
      </c>
      <c r="AI95" s="341"/>
      <c r="AJ95" s="342">
        <f>SUM(AJ81:AL94)</f>
        <v>0</v>
      </c>
      <c r="AK95" s="342"/>
      <c r="AL95" s="343"/>
      <c r="AM95" s="340" t="s">
        <v>22</v>
      </c>
      <c r="AN95" s="341"/>
      <c r="AO95" s="338">
        <f>SUM(AO81:AQ94)</f>
        <v>0</v>
      </c>
      <c r="AP95" s="339"/>
      <c r="AQ95" s="339"/>
      <c r="AR95" s="340" t="s">
        <v>22</v>
      </c>
      <c r="AS95" s="341"/>
      <c r="AT95" s="342">
        <f>SUM(AT81:AV94)</f>
        <v>0</v>
      </c>
      <c r="AU95" s="342"/>
      <c r="AV95" s="343"/>
      <c r="AW95" s="340" t="s">
        <v>22</v>
      </c>
      <c r="AX95" s="341"/>
      <c r="AY95" s="338">
        <f>SUM(AY81:BA94)</f>
        <v>0</v>
      </c>
      <c r="AZ95" s="339"/>
      <c r="BA95" s="339"/>
      <c r="BB95" s="340" t="s">
        <v>22</v>
      </c>
      <c r="BC95" s="341"/>
    </row>
    <row r="96" spans="2:55" ht="9" customHeight="1" x14ac:dyDescent="0.2">
      <c r="B96" s="35"/>
      <c r="J96" s="210"/>
      <c r="K96" s="210"/>
      <c r="L96" s="210"/>
      <c r="M96" s="210"/>
      <c r="N96" s="282"/>
    </row>
    <row r="97" spans="2:89" ht="19.8" customHeight="1" thickBot="1" x14ac:dyDescent="0.25">
      <c r="B97" s="283" t="s">
        <v>259</v>
      </c>
      <c r="J97" s="210"/>
      <c r="K97" s="210"/>
      <c r="L97" s="210"/>
      <c r="M97" s="210"/>
      <c r="N97" s="282"/>
    </row>
    <row r="98" spans="2:89" ht="20.399999999999999" customHeight="1" x14ac:dyDescent="0.2">
      <c r="B98" s="344" t="s">
        <v>258</v>
      </c>
      <c r="C98" s="344"/>
      <c r="D98" s="344"/>
      <c r="E98" s="345" t="s">
        <v>34</v>
      </c>
      <c r="F98" s="345"/>
      <c r="G98" s="345"/>
      <c r="H98" s="345"/>
      <c r="I98" s="346"/>
      <c r="J98" s="320">
        <f>+K81+K82+K83+K84+K85+K86+K87+K88</f>
        <v>0</v>
      </c>
      <c r="K98" s="321"/>
      <c r="L98" s="321"/>
      <c r="M98" s="324" t="s">
        <v>22</v>
      </c>
      <c r="N98" s="325"/>
      <c r="O98" s="320">
        <f>+P81+P82+P83+P84+P85+P86+P87+P88</f>
        <v>0</v>
      </c>
      <c r="P98" s="321"/>
      <c r="Q98" s="321"/>
      <c r="R98" s="324" t="s">
        <v>22</v>
      </c>
      <c r="S98" s="325"/>
      <c r="T98" s="320">
        <f>+U81+U82+U83+U84+U85+U86+U87+U88</f>
        <v>0</v>
      </c>
      <c r="U98" s="321"/>
      <c r="V98" s="321"/>
      <c r="W98" s="324" t="s">
        <v>22</v>
      </c>
      <c r="X98" s="325"/>
      <c r="Y98" s="320">
        <f>+Z81+Z82+Z83+Z84+Z85+Z86+Z87+Z88</f>
        <v>0</v>
      </c>
      <c r="Z98" s="321"/>
      <c r="AA98" s="321"/>
      <c r="AB98" s="324" t="s">
        <v>22</v>
      </c>
      <c r="AC98" s="325"/>
      <c r="AD98" s="320">
        <f>+AE81+AE82+AE83+AE84+AE85+AE86+AE87+AE88</f>
        <v>0</v>
      </c>
      <c r="AE98" s="321"/>
      <c r="AF98" s="321"/>
      <c r="AG98" s="324" t="s">
        <v>22</v>
      </c>
      <c r="AH98" s="325"/>
      <c r="AI98" s="320">
        <f>+AJ81+AJ82+AJ83+AJ84+AJ85+AJ86+AJ87+AJ88</f>
        <v>0</v>
      </c>
      <c r="AJ98" s="321"/>
      <c r="AK98" s="321"/>
      <c r="AL98" s="324" t="s">
        <v>22</v>
      </c>
      <c r="AM98" s="325"/>
      <c r="AN98" s="320">
        <f>+AO81+AO82+AO83+AO84+AO85+AO86+AO87+AO88</f>
        <v>0</v>
      </c>
      <c r="AO98" s="321"/>
      <c r="AP98" s="321"/>
      <c r="AQ98" s="324" t="s">
        <v>22</v>
      </c>
      <c r="AR98" s="325"/>
      <c r="AS98" s="320">
        <f>+AT81+AT82+AT83+AT84+AT85+AT86+AT87+AT88</f>
        <v>0</v>
      </c>
      <c r="AT98" s="321"/>
      <c r="AU98" s="321"/>
      <c r="AV98" s="324" t="s">
        <v>22</v>
      </c>
      <c r="AW98" s="325"/>
      <c r="AX98" s="320">
        <f>+AY81+AY82+AY83+AY84+AY85+AY86+AY87+AY88</f>
        <v>0</v>
      </c>
      <c r="AY98" s="321"/>
      <c r="AZ98" s="321"/>
      <c r="BA98" s="324" t="s">
        <v>22</v>
      </c>
      <c r="BB98" s="325"/>
    </row>
    <row r="99" spans="2:89" ht="20.399999999999999" customHeight="1" thickBot="1" x14ac:dyDescent="0.25">
      <c r="B99" s="344"/>
      <c r="C99" s="344"/>
      <c r="D99" s="344"/>
      <c r="E99" s="345" t="s">
        <v>240</v>
      </c>
      <c r="F99" s="345"/>
      <c r="G99" s="345"/>
      <c r="H99" s="345"/>
      <c r="I99" s="346"/>
      <c r="J99" s="322">
        <f>+K89+K90+K91+K92+K93+K94</f>
        <v>0</v>
      </c>
      <c r="K99" s="323"/>
      <c r="L99" s="323"/>
      <c r="M99" s="326" t="s">
        <v>22</v>
      </c>
      <c r="N99" s="327"/>
      <c r="O99" s="322">
        <f>+P89+P90+P91+P92+P93+P94</f>
        <v>0</v>
      </c>
      <c r="P99" s="323"/>
      <c r="Q99" s="323"/>
      <c r="R99" s="326" t="s">
        <v>22</v>
      </c>
      <c r="S99" s="327"/>
      <c r="T99" s="322">
        <f>+U89+U90+U91+U92+U93+U94</f>
        <v>0</v>
      </c>
      <c r="U99" s="323"/>
      <c r="V99" s="323"/>
      <c r="W99" s="326" t="s">
        <v>22</v>
      </c>
      <c r="X99" s="327"/>
      <c r="Y99" s="322">
        <f>+Z89+Z90+Z91+Z92+Z93+Z94</f>
        <v>0</v>
      </c>
      <c r="Z99" s="323"/>
      <c r="AA99" s="323"/>
      <c r="AB99" s="326" t="s">
        <v>22</v>
      </c>
      <c r="AC99" s="327"/>
      <c r="AD99" s="322">
        <f>+AE89+AE90+AE91+AE92+AE93+AE94</f>
        <v>0</v>
      </c>
      <c r="AE99" s="323"/>
      <c r="AF99" s="323"/>
      <c r="AG99" s="326" t="s">
        <v>22</v>
      </c>
      <c r="AH99" s="327"/>
      <c r="AI99" s="322">
        <f>+AJ89+AJ90+AJ91+AJ92+AJ93+AJ94</f>
        <v>0</v>
      </c>
      <c r="AJ99" s="323"/>
      <c r="AK99" s="323"/>
      <c r="AL99" s="326" t="s">
        <v>22</v>
      </c>
      <c r="AM99" s="327"/>
      <c r="AN99" s="322">
        <f>+AO89+AO90+AO91+AO92+AO93+AO94</f>
        <v>0</v>
      </c>
      <c r="AO99" s="323"/>
      <c r="AP99" s="323"/>
      <c r="AQ99" s="326" t="s">
        <v>22</v>
      </c>
      <c r="AR99" s="327"/>
      <c r="AS99" s="322">
        <f>+AT89+AT90+AT91+AT92+AT93+AT94</f>
        <v>0</v>
      </c>
      <c r="AT99" s="323"/>
      <c r="AU99" s="323"/>
      <c r="AV99" s="326" t="s">
        <v>22</v>
      </c>
      <c r="AW99" s="327"/>
      <c r="AX99" s="322">
        <f>+AY89+AY90+AY91+AY92+AY93+AY94</f>
        <v>0</v>
      </c>
      <c r="AY99" s="323"/>
      <c r="AZ99" s="323"/>
      <c r="BA99" s="326" t="s">
        <v>22</v>
      </c>
      <c r="BB99" s="327"/>
    </row>
    <row r="100" spans="2:89" ht="21.6" customHeight="1" x14ac:dyDescent="0.2">
      <c r="B100" s="284" t="s">
        <v>293</v>
      </c>
      <c r="C100" s="2"/>
      <c r="D100" s="2"/>
      <c r="E100" s="2"/>
      <c r="F100" s="2"/>
      <c r="G100" s="2"/>
      <c r="H100" s="2"/>
      <c r="I100" s="2"/>
      <c r="AK100" s="284"/>
    </row>
    <row r="101" spans="2:89" ht="21.6" customHeight="1" x14ac:dyDescent="0.2">
      <c r="B101" s="128" t="s">
        <v>231</v>
      </c>
      <c r="C101" s="163"/>
      <c r="D101" s="163"/>
      <c r="E101" s="163"/>
      <c r="F101" s="163"/>
      <c r="G101" s="163"/>
      <c r="H101" s="163"/>
      <c r="I101" s="164"/>
      <c r="J101" s="689"/>
      <c r="K101" s="690"/>
      <c r="L101" s="690"/>
      <c r="M101" s="690"/>
      <c r="N101" s="690"/>
      <c r="O101" s="690"/>
      <c r="P101" s="690"/>
      <c r="Q101" s="691"/>
      <c r="R101" s="689"/>
      <c r="S101" s="690"/>
      <c r="T101" s="690"/>
      <c r="U101" s="690"/>
      <c r="V101" s="690"/>
      <c r="W101" s="690"/>
      <c r="X101" s="690"/>
      <c r="Y101" s="691"/>
      <c r="Z101" s="689"/>
      <c r="AA101" s="690"/>
      <c r="AB101" s="690"/>
      <c r="AC101" s="690"/>
      <c r="AD101" s="690"/>
      <c r="AE101" s="690"/>
      <c r="AF101" s="690"/>
      <c r="AG101" s="691"/>
      <c r="AI101" s="27"/>
      <c r="AJ101" s="19"/>
    </row>
    <row r="102" spans="2:89" ht="21.6" customHeight="1" x14ac:dyDescent="0.2">
      <c r="B102" s="128" t="s">
        <v>232</v>
      </c>
      <c r="C102" s="116"/>
      <c r="D102" s="116"/>
      <c r="E102" s="116"/>
      <c r="F102" s="116"/>
      <c r="G102" s="116"/>
      <c r="H102" s="116"/>
      <c r="I102" s="117"/>
      <c r="J102" s="686"/>
      <c r="K102" s="687"/>
      <c r="L102" s="687"/>
      <c r="M102" s="687"/>
      <c r="N102" s="687"/>
      <c r="O102" s="687"/>
      <c r="P102" s="687"/>
      <c r="Q102" s="688"/>
      <c r="R102" s="686"/>
      <c r="S102" s="687"/>
      <c r="T102" s="687"/>
      <c r="U102" s="687"/>
      <c r="V102" s="687"/>
      <c r="W102" s="687"/>
      <c r="X102" s="687"/>
      <c r="Y102" s="688"/>
      <c r="Z102" s="686"/>
      <c r="AA102" s="687"/>
      <c r="AB102" s="687"/>
      <c r="AC102" s="687"/>
      <c r="AD102" s="687"/>
      <c r="AE102" s="687"/>
      <c r="AF102" s="687"/>
      <c r="AG102" s="688"/>
      <c r="AI102" s="27"/>
    </row>
    <row r="103" spans="2:89" ht="21.6" customHeight="1" x14ac:dyDescent="0.2">
      <c r="B103" s="128" t="s">
        <v>233</v>
      </c>
      <c r="C103" s="116"/>
      <c r="D103" s="116"/>
      <c r="E103" s="116"/>
      <c r="F103" s="116"/>
      <c r="G103" s="116"/>
      <c r="H103" s="116"/>
      <c r="I103" s="117"/>
      <c r="J103" s="686"/>
      <c r="K103" s="687"/>
      <c r="L103" s="687"/>
      <c r="M103" s="687"/>
      <c r="N103" s="687"/>
      <c r="O103" s="687"/>
      <c r="P103" s="687"/>
      <c r="Q103" s="688"/>
      <c r="R103" s="686"/>
      <c r="S103" s="687"/>
      <c r="T103" s="687"/>
      <c r="U103" s="687"/>
      <c r="V103" s="687"/>
      <c r="W103" s="687"/>
      <c r="X103" s="687"/>
      <c r="Y103" s="688"/>
      <c r="Z103" s="686"/>
      <c r="AA103" s="687"/>
      <c r="AB103" s="687"/>
      <c r="AC103" s="687"/>
      <c r="AD103" s="687"/>
      <c r="AE103" s="687"/>
      <c r="AF103" s="687"/>
      <c r="AG103" s="688"/>
      <c r="AI103" s="27"/>
    </row>
    <row r="104" spans="2:89" ht="21.6" customHeight="1" x14ac:dyDescent="0.2">
      <c r="B104" s="128" t="s">
        <v>234</v>
      </c>
      <c r="C104" s="116"/>
      <c r="D104" s="116"/>
      <c r="E104" s="116"/>
      <c r="F104" s="116"/>
      <c r="G104" s="116"/>
      <c r="H104" s="116"/>
      <c r="I104" s="117"/>
      <c r="J104" s="686"/>
      <c r="K104" s="687"/>
      <c r="L104" s="687"/>
      <c r="M104" s="687"/>
      <c r="N104" s="687"/>
      <c r="O104" s="687"/>
      <c r="P104" s="687"/>
      <c r="Q104" s="688"/>
      <c r="R104" s="686"/>
      <c r="S104" s="687"/>
      <c r="T104" s="687"/>
      <c r="U104" s="687"/>
      <c r="V104" s="687"/>
      <c r="W104" s="687"/>
      <c r="X104" s="687"/>
      <c r="Y104" s="688"/>
      <c r="Z104" s="686"/>
      <c r="AA104" s="687"/>
      <c r="AB104" s="687"/>
      <c r="AC104" s="687"/>
      <c r="AD104" s="687"/>
      <c r="AE104" s="687"/>
      <c r="AF104" s="687"/>
      <c r="AG104" s="688"/>
      <c r="AI104" s="27"/>
    </row>
    <row r="105" spans="2:89" ht="21.6" customHeight="1" x14ac:dyDescent="0.2">
      <c r="B105" s="128" t="s">
        <v>237</v>
      </c>
      <c r="C105" s="116"/>
      <c r="D105" s="116"/>
      <c r="E105" s="116"/>
      <c r="F105" s="116"/>
      <c r="G105" s="116"/>
      <c r="H105" s="116"/>
      <c r="I105" s="117"/>
      <c r="J105" s="603"/>
      <c r="K105" s="603"/>
      <c r="L105" s="603"/>
      <c r="M105" s="603"/>
      <c r="N105" s="603"/>
      <c r="O105" s="603"/>
      <c r="P105" s="603"/>
      <c r="Q105" s="603"/>
      <c r="R105" s="603"/>
      <c r="S105" s="603"/>
      <c r="T105" s="603"/>
      <c r="U105" s="603"/>
      <c r="V105" s="603"/>
      <c r="W105" s="603"/>
      <c r="X105" s="603"/>
      <c r="Y105" s="603"/>
      <c r="Z105" s="603"/>
      <c r="AA105" s="603"/>
      <c r="AB105" s="603"/>
      <c r="AC105" s="603"/>
      <c r="AD105" s="603"/>
      <c r="AE105" s="603"/>
      <c r="AF105" s="603"/>
      <c r="AG105" s="603"/>
      <c r="AI105" s="28"/>
      <c r="AJ105" s="29"/>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row>
    <row r="106" spans="2:89" ht="21.6" customHeight="1" x14ac:dyDescent="0.2">
      <c r="B106" s="536" t="s">
        <v>238</v>
      </c>
      <c r="C106" s="536"/>
      <c r="D106" s="536"/>
      <c r="E106" s="536"/>
      <c r="F106" s="536"/>
      <c r="G106" s="536"/>
      <c r="H106" s="536"/>
      <c r="I106" s="536"/>
      <c r="J106" s="603"/>
      <c r="K106" s="603"/>
      <c r="L106" s="603"/>
      <c r="M106" s="603"/>
      <c r="N106" s="603"/>
      <c r="O106" s="603"/>
      <c r="P106" s="603"/>
      <c r="Q106" s="603"/>
      <c r="R106" s="603"/>
      <c r="S106" s="603"/>
      <c r="T106" s="603"/>
      <c r="U106" s="603"/>
      <c r="V106" s="603"/>
      <c r="W106" s="603"/>
      <c r="X106" s="603"/>
      <c r="Y106" s="603"/>
      <c r="Z106" s="603"/>
      <c r="AA106" s="603"/>
      <c r="AB106" s="603"/>
      <c r="AC106" s="603"/>
      <c r="AD106" s="603"/>
      <c r="AE106" s="603"/>
      <c r="AF106" s="603"/>
      <c r="AG106" s="603"/>
      <c r="AI106" s="28"/>
      <c r="AJ106" s="2"/>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row>
    <row r="107" spans="2:89" ht="21.6" customHeight="1" x14ac:dyDescent="0.2">
      <c r="B107" s="536" t="s">
        <v>239</v>
      </c>
      <c r="C107" s="536"/>
      <c r="D107" s="536"/>
      <c r="E107" s="536"/>
      <c r="F107" s="536"/>
      <c r="G107" s="536"/>
      <c r="H107" s="536"/>
      <c r="I107" s="536"/>
      <c r="J107" s="593"/>
      <c r="K107" s="593"/>
      <c r="L107" s="593"/>
      <c r="M107" s="593"/>
      <c r="N107" s="593"/>
      <c r="O107" s="593"/>
      <c r="P107" s="593"/>
      <c r="Q107" s="593"/>
      <c r="R107" s="593"/>
      <c r="S107" s="593"/>
      <c r="T107" s="593"/>
      <c r="U107" s="593"/>
      <c r="V107" s="593"/>
      <c r="W107" s="593"/>
      <c r="X107" s="593"/>
      <c r="Y107" s="593"/>
      <c r="Z107" s="593"/>
      <c r="AA107" s="593"/>
      <c r="AB107" s="593"/>
      <c r="AC107" s="593"/>
      <c r="AD107" s="593"/>
      <c r="AE107" s="593"/>
      <c r="AF107" s="593"/>
      <c r="AG107" s="593"/>
      <c r="AH107" s="16"/>
      <c r="AI107" s="36"/>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row>
    <row r="108" spans="2:89" ht="12" customHeight="1" x14ac:dyDescent="0.2">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row>
    <row r="109" spans="2:89" ht="10.95" customHeight="1" x14ac:dyDescent="0.2">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4"/>
      <c r="BW109" s="4"/>
      <c r="BX109" s="4"/>
      <c r="BY109" s="4"/>
      <c r="BZ109" s="285"/>
      <c r="CA109" s="4"/>
      <c r="CB109" s="4"/>
      <c r="CC109" s="4"/>
      <c r="CD109" s="4"/>
      <c r="CE109" s="4"/>
      <c r="CF109" s="4"/>
      <c r="CG109" s="4"/>
      <c r="CH109" s="285"/>
      <c r="CI109" s="4"/>
      <c r="CJ109" s="4"/>
      <c r="CK109" s="4"/>
    </row>
    <row r="110" spans="2:89" ht="36" customHeight="1" x14ac:dyDescent="0.2">
      <c r="B110" s="274" t="s">
        <v>294</v>
      </c>
      <c r="C110" s="2"/>
      <c r="D110" s="2"/>
      <c r="E110" s="2"/>
      <c r="F110" s="2"/>
      <c r="G110" s="2"/>
      <c r="H110" s="2"/>
      <c r="I110" s="2"/>
      <c r="J110" s="2"/>
      <c r="K110" s="2"/>
      <c r="L110" s="2"/>
      <c r="M110" s="2"/>
      <c r="N110" s="2"/>
      <c r="O110" s="2"/>
      <c r="P110" s="2"/>
      <c r="X110" s="594" t="s">
        <v>278</v>
      </c>
      <c r="Y110" s="594"/>
      <c r="Z110" s="594"/>
      <c r="AA110" s="594"/>
      <c r="AB110" s="594"/>
      <c r="AC110" s="594"/>
      <c r="AD110" s="594"/>
      <c r="AE110" s="594"/>
      <c r="AF110" s="594"/>
      <c r="AG110" s="594"/>
      <c r="AH110" s="594"/>
      <c r="AI110" s="594"/>
      <c r="AJ110" s="594"/>
      <c r="AK110" s="594"/>
      <c r="AL110" s="594"/>
      <c r="AM110" s="594"/>
      <c r="AN110" s="594"/>
      <c r="AO110" s="594"/>
      <c r="AP110" s="594"/>
      <c r="AQ110" s="594"/>
      <c r="AR110" s="594"/>
      <c r="AS110" s="594"/>
      <c r="AT110" s="594"/>
      <c r="AU110" s="594"/>
      <c r="AV110" s="594"/>
      <c r="AW110" s="594"/>
      <c r="AX110" s="594"/>
      <c r="AY110" s="594"/>
      <c r="AZ110" s="594"/>
      <c r="BA110" s="594"/>
      <c r="BB110" s="594"/>
      <c r="BC110" s="594"/>
      <c r="BD110" s="4"/>
      <c r="BE110" s="4"/>
      <c r="BF110" s="4"/>
      <c r="BG110" s="4"/>
      <c r="BH110" s="158"/>
      <c r="BI110" s="158"/>
      <c r="BJ110" s="158"/>
      <c r="BK110" s="158"/>
      <c r="BL110" s="158"/>
      <c r="BM110" s="4"/>
      <c r="BN110" s="4"/>
      <c r="BO110" s="4"/>
      <c r="BP110" s="4"/>
      <c r="BQ110" s="4"/>
      <c r="BR110" s="4"/>
      <c r="BS110" s="4"/>
      <c r="BT110" s="4"/>
      <c r="BU110" s="4"/>
    </row>
    <row r="111" spans="2:89" ht="20.399999999999999" customHeight="1" thickBot="1" x14ac:dyDescent="0.25">
      <c r="B111" s="490" t="s">
        <v>251</v>
      </c>
      <c r="C111" s="491"/>
      <c r="D111" s="491"/>
      <c r="E111" s="492"/>
      <c r="F111" s="598" t="s">
        <v>279</v>
      </c>
      <c r="G111" s="599"/>
      <c r="H111" s="599"/>
      <c r="I111" s="599"/>
      <c r="J111" s="599"/>
      <c r="K111" s="599"/>
      <c r="L111" s="599"/>
      <c r="M111" s="599"/>
      <c r="N111" s="599"/>
      <c r="O111" s="599"/>
      <c r="P111" s="491"/>
      <c r="Q111" s="491"/>
      <c r="R111" s="491"/>
      <c r="S111" s="491"/>
      <c r="T111" s="491"/>
      <c r="U111" s="491"/>
      <c r="V111" s="491"/>
      <c r="W111" s="491"/>
      <c r="X111" s="491"/>
      <c r="Y111" s="491"/>
      <c r="Z111" s="491"/>
      <c r="AA111" s="491"/>
      <c r="AB111" s="491"/>
      <c r="AC111" s="491"/>
      <c r="AD111" s="491"/>
      <c r="AE111" s="491"/>
      <c r="AF111" s="491"/>
      <c r="AG111" s="491"/>
      <c r="AH111" s="491"/>
      <c r="AI111" s="491"/>
      <c r="AJ111" s="491"/>
      <c r="AK111" s="491"/>
      <c r="AL111" s="491"/>
      <c r="AM111" s="491"/>
      <c r="AN111" s="491"/>
      <c r="AO111" s="491"/>
      <c r="AP111" s="491"/>
      <c r="AQ111" s="491"/>
      <c r="AR111" s="491"/>
      <c r="AS111" s="491"/>
      <c r="AT111" s="491"/>
      <c r="AU111" s="491"/>
      <c r="AV111" s="491"/>
      <c r="AW111" s="491"/>
      <c r="AX111" s="491"/>
      <c r="AY111" s="599"/>
      <c r="AZ111" s="599"/>
      <c r="BA111" s="599"/>
      <c r="BB111" s="599"/>
      <c r="BC111" s="600"/>
      <c r="BF111" s="64"/>
      <c r="BG111" s="64"/>
      <c r="BH111" s="64"/>
      <c r="BI111" s="64"/>
      <c r="BJ111" s="64"/>
      <c r="BK111" s="64"/>
      <c r="BL111" s="64"/>
      <c r="BM111" s="64"/>
      <c r="BN111" s="64"/>
      <c r="BO111" s="64"/>
    </row>
    <row r="112" spans="2:89" ht="18" customHeight="1" x14ac:dyDescent="0.2">
      <c r="B112" s="595"/>
      <c r="C112" s="596"/>
      <c r="D112" s="596"/>
      <c r="E112" s="597"/>
      <c r="F112" s="569" t="s">
        <v>183</v>
      </c>
      <c r="G112" s="570"/>
      <c r="H112" s="570"/>
      <c r="I112" s="570"/>
      <c r="J112" s="571"/>
      <c r="K112" s="575" t="s">
        <v>204</v>
      </c>
      <c r="L112" s="576"/>
      <c r="M112" s="576"/>
      <c r="N112" s="576"/>
      <c r="O112" s="576"/>
      <c r="P112" s="579" t="s">
        <v>43</v>
      </c>
      <c r="Q112" s="580"/>
      <c r="R112" s="580"/>
      <c r="S112" s="580"/>
      <c r="T112" s="580"/>
      <c r="U112" s="580"/>
      <c r="V112" s="580"/>
      <c r="W112" s="580"/>
      <c r="X112" s="580"/>
      <c r="Y112" s="580"/>
      <c r="Z112" s="580"/>
      <c r="AA112" s="580"/>
      <c r="AB112" s="580"/>
      <c r="AC112" s="580"/>
      <c r="AD112" s="580"/>
      <c r="AE112" s="580"/>
      <c r="AF112" s="580"/>
      <c r="AG112" s="580"/>
      <c r="AH112" s="580"/>
      <c r="AI112" s="581"/>
      <c r="AJ112" s="582" t="s">
        <v>44</v>
      </c>
      <c r="AK112" s="583"/>
      <c r="AL112" s="583"/>
      <c r="AM112" s="583"/>
      <c r="AN112" s="583"/>
      <c r="AO112" s="583"/>
      <c r="AP112" s="583"/>
      <c r="AQ112" s="583"/>
      <c r="AR112" s="583"/>
      <c r="AS112" s="584"/>
      <c r="AT112" s="585" t="s">
        <v>268</v>
      </c>
      <c r="AU112" s="586"/>
      <c r="AV112" s="586"/>
      <c r="AW112" s="586"/>
      <c r="AX112" s="587"/>
      <c r="AY112" s="491" t="s">
        <v>39</v>
      </c>
      <c r="AZ112" s="491"/>
      <c r="BA112" s="491"/>
      <c r="BB112" s="491"/>
      <c r="BC112" s="492"/>
      <c r="BF112" s="64"/>
      <c r="BG112" s="64"/>
      <c r="BH112" s="64"/>
      <c r="BI112" s="64"/>
      <c r="BJ112" s="64"/>
      <c r="BK112" s="64"/>
      <c r="BL112" s="64"/>
      <c r="BM112" s="64"/>
      <c r="BN112" s="64"/>
      <c r="BO112" s="64"/>
      <c r="BP112" s="4"/>
      <c r="BQ112" s="4"/>
      <c r="BR112" s="4"/>
      <c r="BS112" s="4"/>
      <c r="BT112" s="4"/>
      <c r="BU112" s="4"/>
    </row>
    <row r="113" spans="2:81" ht="26.4" customHeight="1" x14ac:dyDescent="0.2">
      <c r="B113" s="493"/>
      <c r="C113" s="494"/>
      <c r="D113" s="494"/>
      <c r="E113" s="495"/>
      <c r="F113" s="572"/>
      <c r="G113" s="573"/>
      <c r="H113" s="573"/>
      <c r="I113" s="573"/>
      <c r="J113" s="574"/>
      <c r="K113" s="577"/>
      <c r="L113" s="578"/>
      <c r="M113" s="578"/>
      <c r="N113" s="578"/>
      <c r="O113" s="578"/>
      <c r="P113" s="588" t="s">
        <v>78</v>
      </c>
      <c r="Q113" s="371"/>
      <c r="R113" s="371"/>
      <c r="S113" s="371"/>
      <c r="T113" s="371"/>
      <c r="U113" s="371" t="s">
        <v>81</v>
      </c>
      <c r="V113" s="371"/>
      <c r="W113" s="371"/>
      <c r="X113" s="371"/>
      <c r="Y113" s="371"/>
      <c r="Z113" s="371" t="s">
        <v>82</v>
      </c>
      <c r="AA113" s="371"/>
      <c r="AB113" s="371"/>
      <c r="AC113" s="371"/>
      <c r="AD113" s="371"/>
      <c r="AE113" s="372" t="s">
        <v>104</v>
      </c>
      <c r="AF113" s="372"/>
      <c r="AG113" s="372"/>
      <c r="AH113" s="372"/>
      <c r="AI113" s="601"/>
      <c r="AJ113" s="602" t="s">
        <v>40</v>
      </c>
      <c r="AK113" s="372"/>
      <c r="AL113" s="372"/>
      <c r="AM113" s="372"/>
      <c r="AN113" s="372"/>
      <c r="AO113" s="372" t="s">
        <v>41</v>
      </c>
      <c r="AP113" s="372"/>
      <c r="AQ113" s="372"/>
      <c r="AR113" s="372"/>
      <c r="AS113" s="601"/>
      <c r="AT113" s="588"/>
      <c r="AU113" s="371"/>
      <c r="AV113" s="371"/>
      <c r="AW113" s="371"/>
      <c r="AX113" s="589"/>
      <c r="AY113" s="494"/>
      <c r="AZ113" s="494"/>
      <c r="BA113" s="494"/>
      <c r="BB113" s="494"/>
      <c r="BC113" s="495"/>
      <c r="BF113" s="64"/>
      <c r="BG113" s="64"/>
      <c r="BH113" s="64"/>
      <c r="BI113" s="64"/>
      <c r="BJ113" s="64"/>
      <c r="BK113" s="64"/>
      <c r="BL113" s="64"/>
      <c r="BM113" s="64"/>
      <c r="BN113" s="64"/>
      <c r="BO113" s="64"/>
      <c r="BP113" s="16"/>
      <c r="BQ113" s="16"/>
      <c r="BR113" s="16"/>
      <c r="BS113" s="16"/>
      <c r="BT113" s="16"/>
      <c r="BU113" s="16"/>
    </row>
    <row r="114" spans="2:81" ht="21" customHeight="1" x14ac:dyDescent="0.2">
      <c r="B114" s="551" t="s">
        <v>212</v>
      </c>
      <c r="C114" s="552"/>
      <c r="D114" s="552"/>
      <c r="E114" s="553"/>
      <c r="F114" s="566"/>
      <c r="G114" s="591"/>
      <c r="H114" s="592"/>
      <c r="I114" s="557" t="s">
        <v>22</v>
      </c>
      <c r="J114" s="558"/>
      <c r="K114" s="540"/>
      <c r="L114" s="541"/>
      <c r="M114" s="542"/>
      <c r="N114" s="518" t="s">
        <v>182</v>
      </c>
      <c r="O114" s="353"/>
      <c r="P114" s="567"/>
      <c r="Q114" s="318"/>
      <c r="R114" s="319"/>
      <c r="S114" s="557" t="s">
        <v>22</v>
      </c>
      <c r="T114" s="558"/>
      <c r="U114" s="317"/>
      <c r="V114" s="318"/>
      <c r="W114" s="319"/>
      <c r="X114" s="557" t="s">
        <v>22</v>
      </c>
      <c r="Y114" s="558"/>
      <c r="Z114" s="317"/>
      <c r="AA114" s="318"/>
      <c r="AB114" s="319"/>
      <c r="AC114" s="557" t="s">
        <v>22</v>
      </c>
      <c r="AD114" s="558"/>
      <c r="AE114" s="317"/>
      <c r="AF114" s="318"/>
      <c r="AG114" s="319"/>
      <c r="AH114" s="557" t="s">
        <v>22</v>
      </c>
      <c r="AI114" s="590"/>
      <c r="AJ114" s="567"/>
      <c r="AK114" s="318"/>
      <c r="AL114" s="319"/>
      <c r="AM114" s="557" t="s">
        <v>22</v>
      </c>
      <c r="AN114" s="558"/>
      <c r="AO114" s="317"/>
      <c r="AP114" s="318"/>
      <c r="AQ114" s="319"/>
      <c r="AR114" s="557" t="s">
        <v>22</v>
      </c>
      <c r="AS114" s="590"/>
      <c r="AT114" s="567"/>
      <c r="AU114" s="318"/>
      <c r="AV114" s="319"/>
      <c r="AW114" s="557" t="s">
        <v>22</v>
      </c>
      <c r="AX114" s="590"/>
      <c r="AY114" s="501">
        <f>P114+U114+AE114+AT114+AJ114+AO114+Z114</f>
        <v>0</v>
      </c>
      <c r="AZ114" s="501"/>
      <c r="BA114" s="502"/>
      <c r="BB114" s="557" t="s">
        <v>22</v>
      </c>
      <c r="BC114" s="558"/>
      <c r="BF114" s="64"/>
      <c r="BG114" s="64"/>
      <c r="BH114" s="64"/>
      <c r="BI114" s="64"/>
      <c r="BJ114" s="64"/>
      <c r="BK114" s="64"/>
      <c r="BL114" s="64"/>
      <c r="BM114" s="64"/>
      <c r="BN114" s="64"/>
      <c r="BO114" s="64"/>
      <c r="BP114" s="231"/>
      <c r="BQ114" s="61"/>
      <c r="BR114" s="231"/>
      <c r="BS114" s="231"/>
      <c r="BT114" s="231"/>
      <c r="BU114" s="61"/>
    </row>
    <row r="115" spans="2:81" ht="21" customHeight="1" x14ac:dyDescent="0.2">
      <c r="B115" s="554" t="s">
        <v>213</v>
      </c>
      <c r="C115" s="555"/>
      <c r="D115" s="555"/>
      <c r="E115" s="556"/>
      <c r="F115" s="566"/>
      <c r="G115" s="591"/>
      <c r="H115" s="592"/>
      <c r="I115" s="524" t="s">
        <v>22</v>
      </c>
      <c r="J115" s="525"/>
      <c r="K115" s="604"/>
      <c r="L115" s="605"/>
      <c r="M115" s="606"/>
      <c r="N115" s="518" t="s">
        <v>182</v>
      </c>
      <c r="O115" s="353"/>
      <c r="P115" s="567"/>
      <c r="Q115" s="318"/>
      <c r="R115" s="319"/>
      <c r="S115" s="524" t="s">
        <v>22</v>
      </c>
      <c r="T115" s="525"/>
      <c r="U115" s="317"/>
      <c r="V115" s="318"/>
      <c r="W115" s="319"/>
      <c r="X115" s="524" t="s">
        <v>22</v>
      </c>
      <c r="Y115" s="525"/>
      <c r="Z115" s="317"/>
      <c r="AA115" s="318"/>
      <c r="AB115" s="319"/>
      <c r="AC115" s="524" t="s">
        <v>22</v>
      </c>
      <c r="AD115" s="525"/>
      <c r="AE115" s="317"/>
      <c r="AF115" s="318"/>
      <c r="AG115" s="319"/>
      <c r="AH115" s="524" t="s">
        <v>22</v>
      </c>
      <c r="AI115" s="568"/>
      <c r="AJ115" s="567"/>
      <c r="AK115" s="318"/>
      <c r="AL115" s="319"/>
      <c r="AM115" s="524" t="s">
        <v>22</v>
      </c>
      <c r="AN115" s="525"/>
      <c r="AO115" s="317"/>
      <c r="AP115" s="318"/>
      <c r="AQ115" s="319"/>
      <c r="AR115" s="524" t="s">
        <v>22</v>
      </c>
      <c r="AS115" s="568"/>
      <c r="AT115" s="567"/>
      <c r="AU115" s="318"/>
      <c r="AV115" s="319"/>
      <c r="AW115" s="524" t="s">
        <v>22</v>
      </c>
      <c r="AX115" s="568"/>
      <c r="AY115" s="501">
        <f>P115+U115+AE115+AT115+AJ115+AO115+Z115</f>
        <v>0</v>
      </c>
      <c r="AZ115" s="501"/>
      <c r="BA115" s="502"/>
      <c r="BB115" s="524" t="s">
        <v>22</v>
      </c>
      <c r="BC115" s="525"/>
      <c r="BF115" s="64"/>
      <c r="BG115" s="64"/>
      <c r="BH115" s="64"/>
      <c r="BI115" s="64"/>
      <c r="BJ115" s="64"/>
      <c r="BK115" s="64"/>
      <c r="BL115" s="64"/>
      <c r="BM115" s="64"/>
      <c r="BN115" s="64"/>
      <c r="BO115" s="64"/>
      <c r="BP115" s="231"/>
      <c r="BQ115" s="61"/>
      <c r="BR115" s="231"/>
      <c r="BS115" s="231"/>
      <c r="BT115" s="231"/>
      <c r="BU115" s="61"/>
      <c r="BV115" s="231"/>
      <c r="BW115" s="231"/>
      <c r="BX115" s="231"/>
      <c r="BY115" s="61"/>
      <c r="BZ115" s="210"/>
      <c r="CA115" s="210"/>
      <c r="CB115" s="210"/>
      <c r="CC115" s="61"/>
    </row>
    <row r="116" spans="2:81" ht="21" customHeight="1" thickBot="1" x14ac:dyDescent="0.25">
      <c r="B116" s="551" t="s">
        <v>214</v>
      </c>
      <c r="C116" s="552"/>
      <c r="D116" s="552"/>
      <c r="E116" s="553"/>
      <c r="F116" s="566"/>
      <c r="G116" s="527"/>
      <c r="H116" s="528"/>
      <c r="I116" s="524" t="s">
        <v>22</v>
      </c>
      <c r="J116" s="525"/>
      <c r="K116" s="540"/>
      <c r="L116" s="541"/>
      <c r="M116" s="542"/>
      <c r="N116" s="518" t="s">
        <v>182</v>
      </c>
      <c r="O116" s="353"/>
      <c r="P116" s="561"/>
      <c r="Q116" s="562"/>
      <c r="R116" s="563"/>
      <c r="S116" s="559" t="s">
        <v>22</v>
      </c>
      <c r="T116" s="564"/>
      <c r="U116" s="565"/>
      <c r="V116" s="562"/>
      <c r="W116" s="563"/>
      <c r="X116" s="559" t="s">
        <v>22</v>
      </c>
      <c r="Y116" s="564"/>
      <c r="Z116" s="565"/>
      <c r="AA116" s="562"/>
      <c r="AB116" s="563"/>
      <c r="AC116" s="559" t="s">
        <v>22</v>
      </c>
      <c r="AD116" s="564"/>
      <c r="AE116" s="565"/>
      <c r="AF116" s="562"/>
      <c r="AG116" s="563"/>
      <c r="AH116" s="559" t="s">
        <v>22</v>
      </c>
      <c r="AI116" s="560"/>
      <c r="AJ116" s="561"/>
      <c r="AK116" s="562"/>
      <c r="AL116" s="563"/>
      <c r="AM116" s="559" t="s">
        <v>22</v>
      </c>
      <c r="AN116" s="564"/>
      <c r="AO116" s="565"/>
      <c r="AP116" s="562"/>
      <c r="AQ116" s="563"/>
      <c r="AR116" s="559" t="s">
        <v>22</v>
      </c>
      <c r="AS116" s="560"/>
      <c r="AT116" s="561"/>
      <c r="AU116" s="562"/>
      <c r="AV116" s="563"/>
      <c r="AW116" s="559" t="s">
        <v>22</v>
      </c>
      <c r="AX116" s="560"/>
      <c r="AY116" s="501">
        <f>P116+U116+AE116+AT116+AJ116+AO116+Z116</f>
        <v>0</v>
      </c>
      <c r="AZ116" s="501"/>
      <c r="BA116" s="502"/>
      <c r="BB116" s="524" t="s">
        <v>22</v>
      </c>
      <c r="BC116" s="525"/>
      <c r="BF116" s="64"/>
      <c r="BG116" s="64"/>
      <c r="BH116" s="64"/>
      <c r="BI116" s="64"/>
      <c r="BJ116" s="64"/>
      <c r="BK116" s="64"/>
      <c r="BL116" s="64"/>
      <c r="BM116" s="64"/>
      <c r="BN116" s="64"/>
      <c r="BO116" s="64"/>
      <c r="BP116" s="231"/>
      <c r="BQ116" s="61"/>
      <c r="BR116" s="231"/>
      <c r="BS116" s="231"/>
      <c r="BT116" s="231"/>
      <c r="BU116" s="61"/>
      <c r="BV116" s="231"/>
      <c r="BW116" s="231"/>
      <c r="BX116" s="231"/>
      <c r="BY116" s="61"/>
      <c r="BZ116" s="210"/>
      <c r="CA116" s="210"/>
      <c r="CB116" s="210"/>
      <c r="CC116" s="61"/>
    </row>
    <row r="117" spans="2:81" ht="15" customHeight="1" x14ac:dyDescent="0.2">
      <c r="B117" s="2"/>
      <c r="C117" s="2"/>
      <c r="D117" s="2"/>
      <c r="E117" s="2"/>
      <c r="F117" s="2"/>
      <c r="G117" s="2"/>
      <c r="H117" s="2"/>
      <c r="I117" s="2"/>
    </row>
    <row r="118" spans="2:81" ht="27" customHeight="1" x14ac:dyDescent="0.2">
      <c r="B118" s="490" t="s">
        <v>251</v>
      </c>
      <c r="C118" s="491"/>
      <c r="D118" s="491"/>
      <c r="E118" s="492"/>
      <c r="F118" s="496" t="s">
        <v>97</v>
      </c>
      <c r="G118" s="496"/>
      <c r="H118" s="496"/>
      <c r="I118" s="496"/>
      <c r="J118" s="496"/>
      <c r="K118" s="496"/>
      <c r="L118" s="496"/>
      <c r="M118" s="496"/>
      <c r="N118" s="496"/>
      <c r="O118" s="496"/>
      <c r="P118" s="372" t="s">
        <v>105</v>
      </c>
      <c r="Q118" s="372"/>
      <c r="R118" s="372"/>
      <c r="S118" s="372"/>
      <c r="T118" s="372"/>
      <c r="U118" s="372"/>
      <c r="V118" s="372"/>
      <c r="W118" s="372"/>
      <c r="X118" s="372"/>
      <c r="Y118" s="372"/>
      <c r="Z118" s="372" t="s">
        <v>198</v>
      </c>
      <c r="AA118" s="372"/>
      <c r="AB118" s="372"/>
      <c r="AC118" s="372"/>
      <c r="AD118" s="372"/>
      <c r="AE118" s="372"/>
      <c r="AF118" s="372"/>
      <c r="AG118" s="372"/>
      <c r="AH118" s="372"/>
      <c r="AI118" s="372"/>
      <c r="AJ118" s="372" t="s">
        <v>200</v>
      </c>
      <c r="AK118" s="372"/>
      <c r="AL118" s="372"/>
      <c r="AM118" s="372"/>
      <c r="AN118" s="372"/>
      <c r="AO118" s="372"/>
      <c r="AP118" s="372"/>
      <c r="AQ118" s="372"/>
      <c r="AR118" s="372"/>
      <c r="AS118" s="372"/>
      <c r="AT118" s="372" t="s">
        <v>199</v>
      </c>
      <c r="AU118" s="372"/>
      <c r="AV118" s="372"/>
      <c r="AW118" s="372"/>
      <c r="AX118" s="372"/>
      <c r="AY118" s="372"/>
      <c r="AZ118" s="372"/>
      <c r="BA118" s="372"/>
      <c r="BB118" s="372"/>
      <c r="BC118" s="372"/>
    </row>
    <row r="119" spans="2:81" ht="34.950000000000003" customHeight="1" x14ac:dyDescent="0.2">
      <c r="B119" s="493"/>
      <c r="C119" s="494"/>
      <c r="D119" s="494"/>
      <c r="E119" s="495"/>
      <c r="F119" s="544" t="s">
        <v>183</v>
      </c>
      <c r="G119" s="544"/>
      <c r="H119" s="544"/>
      <c r="I119" s="544"/>
      <c r="J119" s="544"/>
      <c r="K119" s="543" t="s">
        <v>184</v>
      </c>
      <c r="L119" s="543"/>
      <c r="M119" s="543"/>
      <c r="N119" s="543"/>
      <c r="O119" s="543"/>
      <c r="P119" s="544" t="s">
        <v>183</v>
      </c>
      <c r="Q119" s="544"/>
      <c r="R119" s="544"/>
      <c r="S119" s="544"/>
      <c r="T119" s="544"/>
      <c r="U119" s="543" t="s">
        <v>184</v>
      </c>
      <c r="V119" s="543"/>
      <c r="W119" s="543"/>
      <c r="X119" s="543"/>
      <c r="Y119" s="543"/>
      <c r="Z119" s="544" t="s">
        <v>183</v>
      </c>
      <c r="AA119" s="544"/>
      <c r="AB119" s="544"/>
      <c r="AC119" s="544"/>
      <c r="AD119" s="544"/>
      <c r="AE119" s="543" t="s">
        <v>184</v>
      </c>
      <c r="AF119" s="543"/>
      <c r="AG119" s="543"/>
      <c r="AH119" s="543"/>
      <c r="AI119" s="543"/>
      <c r="AJ119" s="544" t="s">
        <v>183</v>
      </c>
      <c r="AK119" s="544"/>
      <c r="AL119" s="544"/>
      <c r="AM119" s="544"/>
      <c r="AN119" s="544"/>
      <c r="AO119" s="543" t="s">
        <v>184</v>
      </c>
      <c r="AP119" s="543"/>
      <c r="AQ119" s="543"/>
      <c r="AR119" s="543"/>
      <c r="AS119" s="543"/>
      <c r="AT119" s="544" t="s">
        <v>183</v>
      </c>
      <c r="AU119" s="544"/>
      <c r="AV119" s="544"/>
      <c r="AW119" s="544"/>
      <c r="AX119" s="544"/>
      <c r="AY119" s="543" t="s">
        <v>184</v>
      </c>
      <c r="AZ119" s="543"/>
      <c r="BA119" s="543"/>
      <c r="BB119" s="543"/>
      <c r="BC119" s="543"/>
    </row>
    <row r="120" spans="2:81" ht="21.6" customHeight="1" x14ac:dyDescent="0.2">
      <c r="B120" s="551" t="s">
        <v>212</v>
      </c>
      <c r="C120" s="552"/>
      <c r="D120" s="552"/>
      <c r="E120" s="553"/>
      <c r="F120" s="545"/>
      <c r="G120" s="546"/>
      <c r="H120" s="547"/>
      <c r="I120" s="557" t="s">
        <v>22</v>
      </c>
      <c r="J120" s="558"/>
      <c r="K120" s="548"/>
      <c r="L120" s="549"/>
      <c r="M120" s="550"/>
      <c r="N120" s="518" t="s">
        <v>182</v>
      </c>
      <c r="O120" s="354"/>
      <c r="P120" s="545"/>
      <c r="Q120" s="546"/>
      <c r="R120" s="547"/>
      <c r="S120" s="557" t="s">
        <v>22</v>
      </c>
      <c r="T120" s="558"/>
      <c r="U120" s="548"/>
      <c r="V120" s="549"/>
      <c r="W120" s="550"/>
      <c r="X120" s="518" t="s">
        <v>182</v>
      </c>
      <c r="Y120" s="354"/>
      <c r="Z120" s="545"/>
      <c r="AA120" s="546"/>
      <c r="AB120" s="547"/>
      <c r="AC120" s="557" t="s">
        <v>22</v>
      </c>
      <c r="AD120" s="558"/>
      <c r="AE120" s="548"/>
      <c r="AF120" s="549"/>
      <c r="AG120" s="550"/>
      <c r="AH120" s="518" t="s">
        <v>182</v>
      </c>
      <c r="AI120" s="354"/>
      <c r="AJ120" s="545"/>
      <c r="AK120" s="546"/>
      <c r="AL120" s="547"/>
      <c r="AM120" s="557" t="s">
        <v>22</v>
      </c>
      <c r="AN120" s="558"/>
      <c r="AO120" s="548"/>
      <c r="AP120" s="549"/>
      <c r="AQ120" s="550"/>
      <c r="AR120" s="518" t="s">
        <v>182</v>
      </c>
      <c r="AS120" s="354"/>
      <c r="AT120" s="545"/>
      <c r="AU120" s="546"/>
      <c r="AV120" s="547"/>
      <c r="AW120" s="557" t="s">
        <v>22</v>
      </c>
      <c r="AX120" s="558"/>
      <c r="AY120" s="548"/>
      <c r="AZ120" s="549"/>
      <c r="BA120" s="550"/>
      <c r="BB120" s="518" t="s">
        <v>182</v>
      </c>
      <c r="BC120" s="354"/>
    </row>
    <row r="121" spans="2:81" ht="21.6" customHeight="1" x14ac:dyDescent="0.2">
      <c r="B121" s="554" t="s">
        <v>213</v>
      </c>
      <c r="C121" s="555"/>
      <c r="D121" s="555"/>
      <c r="E121" s="556"/>
      <c r="F121" s="545"/>
      <c r="G121" s="546"/>
      <c r="H121" s="547"/>
      <c r="I121" s="524" t="s">
        <v>22</v>
      </c>
      <c r="J121" s="525"/>
      <c r="K121" s="548"/>
      <c r="L121" s="549"/>
      <c r="M121" s="550"/>
      <c r="N121" s="518" t="s">
        <v>182</v>
      </c>
      <c r="O121" s="354"/>
      <c r="P121" s="545"/>
      <c r="Q121" s="546"/>
      <c r="R121" s="547"/>
      <c r="S121" s="524" t="s">
        <v>22</v>
      </c>
      <c r="T121" s="525"/>
      <c r="U121" s="548"/>
      <c r="V121" s="549"/>
      <c r="W121" s="550"/>
      <c r="X121" s="518" t="s">
        <v>182</v>
      </c>
      <c r="Y121" s="354"/>
      <c r="Z121" s="545"/>
      <c r="AA121" s="546"/>
      <c r="AB121" s="547"/>
      <c r="AC121" s="524" t="s">
        <v>22</v>
      </c>
      <c r="AD121" s="525"/>
      <c r="AE121" s="548"/>
      <c r="AF121" s="549"/>
      <c r="AG121" s="550"/>
      <c r="AH121" s="518" t="s">
        <v>182</v>
      </c>
      <c r="AI121" s="354"/>
      <c r="AJ121" s="545"/>
      <c r="AK121" s="546"/>
      <c r="AL121" s="547"/>
      <c r="AM121" s="524" t="s">
        <v>22</v>
      </c>
      <c r="AN121" s="525"/>
      <c r="AO121" s="548"/>
      <c r="AP121" s="549"/>
      <c r="AQ121" s="550"/>
      <c r="AR121" s="518" t="s">
        <v>182</v>
      </c>
      <c r="AS121" s="354"/>
      <c r="AT121" s="545"/>
      <c r="AU121" s="546"/>
      <c r="AV121" s="547"/>
      <c r="AW121" s="524" t="s">
        <v>22</v>
      </c>
      <c r="AX121" s="525"/>
      <c r="AY121" s="548"/>
      <c r="AZ121" s="549"/>
      <c r="BA121" s="550"/>
      <c r="BB121" s="518" t="s">
        <v>182</v>
      </c>
      <c r="BC121" s="354"/>
    </row>
    <row r="122" spans="2:81" ht="21.6" customHeight="1" x14ac:dyDescent="0.2">
      <c r="B122" s="551" t="s">
        <v>214</v>
      </c>
      <c r="C122" s="552"/>
      <c r="D122" s="552"/>
      <c r="E122" s="553"/>
      <c r="F122" s="545"/>
      <c r="G122" s="546"/>
      <c r="H122" s="547"/>
      <c r="I122" s="524" t="s">
        <v>22</v>
      </c>
      <c r="J122" s="525"/>
      <c r="K122" s="548"/>
      <c r="L122" s="549"/>
      <c r="M122" s="550"/>
      <c r="N122" s="518" t="s">
        <v>182</v>
      </c>
      <c r="O122" s="354"/>
      <c r="P122" s="545"/>
      <c r="Q122" s="546"/>
      <c r="R122" s="547"/>
      <c r="S122" s="524" t="s">
        <v>22</v>
      </c>
      <c r="T122" s="525"/>
      <c r="U122" s="548"/>
      <c r="V122" s="549"/>
      <c r="W122" s="550"/>
      <c r="X122" s="518" t="s">
        <v>182</v>
      </c>
      <c r="Y122" s="354"/>
      <c r="Z122" s="545"/>
      <c r="AA122" s="546"/>
      <c r="AB122" s="547"/>
      <c r="AC122" s="524" t="s">
        <v>22</v>
      </c>
      <c r="AD122" s="525"/>
      <c r="AE122" s="548"/>
      <c r="AF122" s="549"/>
      <c r="AG122" s="550"/>
      <c r="AH122" s="518" t="s">
        <v>182</v>
      </c>
      <c r="AI122" s="354"/>
      <c r="AJ122" s="545"/>
      <c r="AK122" s="546"/>
      <c r="AL122" s="547"/>
      <c r="AM122" s="524" t="s">
        <v>22</v>
      </c>
      <c r="AN122" s="525"/>
      <c r="AO122" s="548"/>
      <c r="AP122" s="549"/>
      <c r="AQ122" s="550"/>
      <c r="AR122" s="518" t="s">
        <v>182</v>
      </c>
      <c r="AS122" s="354"/>
      <c r="AT122" s="545"/>
      <c r="AU122" s="546"/>
      <c r="AV122" s="547"/>
      <c r="AW122" s="524" t="s">
        <v>22</v>
      </c>
      <c r="AX122" s="525"/>
      <c r="AY122" s="548"/>
      <c r="AZ122" s="549"/>
      <c r="BA122" s="550"/>
      <c r="BB122" s="518" t="s">
        <v>182</v>
      </c>
      <c r="BC122" s="354"/>
    </row>
    <row r="123" spans="2:81" ht="15.6" customHeight="1" x14ac:dyDescent="0.2">
      <c r="B123" s="2"/>
      <c r="C123" s="2"/>
      <c r="D123" s="2"/>
      <c r="E123" s="2"/>
      <c r="F123" s="2"/>
      <c r="G123" s="2"/>
      <c r="H123" s="2"/>
      <c r="I123" s="2"/>
      <c r="U123" s="34"/>
      <c r="V123" s="34"/>
      <c r="W123" s="34"/>
    </row>
    <row r="124" spans="2:81" ht="19.2" customHeight="1" x14ac:dyDescent="0.2">
      <c r="B124" s="35" t="s">
        <v>295</v>
      </c>
      <c r="C124" s="2"/>
      <c r="D124" s="2"/>
      <c r="E124" s="2"/>
      <c r="F124" s="2"/>
      <c r="G124" s="2"/>
      <c r="H124" s="2"/>
      <c r="I124" s="2"/>
      <c r="AV124" s="535" t="s">
        <v>277</v>
      </c>
      <c r="AW124" s="535"/>
      <c r="AX124" s="535"/>
      <c r="AY124" s="535"/>
      <c r="AZ124" s="535"/>
      <c r="BA124" s="535"/>
      <c r="BB124" s="535"/>
    </row>
    <row r="125" spans="2:81" ht="18" customHeight="1" x14ac:dyDescent="0.2">
      <c r="B125" s="496" t="s">
        <v>42</v>
      </c>
      <c r="C125" s="496"/>
      <c r="D125" s="496"/>
      <c r="E125" s="496"/>
      <c r="F125" s="496"/>
      <c r="G125" s="544" t="s">
        <v>192</v>
      </c>
      <c r="H125" s="544"/>
      <c r="I125" s="544"/>
      <c r="J125" s="544"/>
      <c r="K125" s="544"/>
      <c r="L125" s="372" t="s">
        <v>296</v>
      </c>
      <c r="M125" s="372"/>
      <c r="N125" s="372"/>
      <c r="O125" s="372"/>
      <c r="P125" s="372"/>
      <c r="Q125" s="496" t="s">
        <v>43</v>
      </c>
      <c r="R125" s="496"/>
      <c r="S125" s="496"/>
      <c r="T125" s="496"/>
      <c r="U125" s="496"/>
      <c r="V125" s="496"/>
      <c r="W125" s="496"/>
      <c r="X125" s="496"/>
      <c r="Y125" s="496"/>
      <c r="Z125" s="496"/>
      <c r="AA125" s="496"/>
      <c r="AB125" s="496"/>
      <c r="AC125" s="496"/>
      <c r="AD125" s="496"/>
      <c r="AE125" s="496"/>
      <c r="AF125" s="496"/>
      <c r="AG125" s="496"/>
      <c r="AH125" s="496"/>
      <c r="AI125" s="496"/>
      <c r="AJ125" s="496"/>
      <c r="AK125" s="496" t="s">
        <v>44</v>
      </c>
      <c r="AL125" s="496"/>
      <c r="AM125" s="496"/>
      <c r="AN125" s="496"/>
      <c r="AO125" s="496"/>
      <c r="AP125" s="496" t="s">
        <v>39</v>
      </c>
      <c r="AQ125" s="496"/>
      <c r="AR125" s="496"/>
      <c r="AS125" s="496"/>
      <c r="AT125" s="496"/>
      <c r="AV125" s="535"/>
      <c r="AW125" s="535"/>
      <c r="AX125" s="535"/>
      <c r="AY125" s="535"/>
      <c r="AZ125" s="535"/>
      <c r="BA125" s="535"/>
      <c r="BB125" s="535"/>
      <c r="BC125" s="66"/>
      <c r="BD125" s="66"/>
      <c r="BE125" s="66"/>
      <c r="BF125" s="66"/>
      <c r="BG125" s="66"/>
      <c r="BH125" s="66"/>
      <c r="BI125" s="66"/>
      <c r="BJ125" s="66"/>
      <c r="BK125" s="66"/>
      <c r="BL125" s="66"/>
      <c r="BM125" s="66"/>
      <c r="BN125" s="66"/>
      <c r="BO125" s="66"/>
      <c r="BP125" s="66"/>
      <c r="BQ125" s="66"/>
      <c r="BR125" s="66"/>
      <c r="BS125" s="66"/>
      <c r="BT125" s="66"/>
      <c r="BU125" s="66"/>
      <c r="BV125" s="66"/>
      <c r="BW125" s="66"/>
    </row>
    <row r="126" spans="2:81" ht="33" customHeight="1" x14ac:dyDescent="0.2">
      <c r="B126" s="496"/>
      <c r="C126" s="496"/>
      <c r="D126" s="496"/>
      <c r="E126" s="496"/>
      <c r="F126" s="496"/>
      <c r="G126" s="544"/>
      <c r="H126" s="544"/>
      <c r="I126" s="544"/>
      <c r="J126" s="544"/>
      <c r="K126" s="544"/>
      <c r="L126" s="372"/>
      <c r="M126" s="372"/>
      <c r="N126" s="372"/>
      <c r="O126" s="372"/>
      <c r="P126" s="372"/>
      <c r="Q126" s="372" t="s">
        <v>37</v>
      </c>
      <c r="R126" s="372"/>
      <c r="S126" s="372"/>
      <c r="T126" s="372"/>
      <c r="U126" s="372"/>
      <c r="V126" s="372" t="s">
        <v>38</v>
      </c>
      <c r="W126" s="372"/>
      <c r="X126" s="372"/>
      <c r="Y126" s="372"/>
      <c r="Z126" s="372"/>
      <c r="AA126" s="372" t="s">
        <v>41</v>
      </c>
      <c r="AB126" s="372"/>
      <c r="AC126" s="372"/>
      <c r="AD126" s="372"/>
      <c r="AE126" s="372"/>
      <c r="AF126" s="372" t="s">
        <v>45</v>
      </c>
      <c r="AG126" s="372"/>
      <c r="AH126" s="372"/>
      <c r="AI126" s="372"/>
      <c r="AJ126" s="372"/>
      <c r="AK126" s="543"/>
      <c r="AL126" s="543"/>
      <c r="AM126" s="543"/>
      <c r="AN126" s="543"/>
      <c r="AO126" s="543"/>
      <c r="AP126" s="496"/>
      <c r="AQ126" s="496"/>
      <c r="AR126" s="496"/>
      <c r="AS126" s="496"/>
      <c r="AT126" s="496"/>
      <c r="AV126" s="535"/>
      <c r="AW126" s="535"/>
      <c r="AX126" s="535"/>
      <c r="AY126" s="535"/>
      <c r="AZ126" s="535"/>
      <c r="BA126" s="535"/>
      <c r="BB126" s="535"/>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232"/>
      <c r="BY126" s="232"/>
    </row>
    <row r="127" spans="2:81" ht="21" customHeight="1" x14ac:dyDescent="0.2">
      <c r="B127" s="536" t="s">
        <v>212</v>
      </c>
      <c r="C127" s="536"/>
      <c r="D127" s="536"/>
      <c r="E127" s="536"/>
      <c r="F127" s="536"/>
      <c r="G127" s="537"/>
      <c r="H127" s="538"/>
      <c r="I127" s="539"/>
      <c r="J127" s="524" t="s">
        <v>22</v>
      </c>
      <c r="K127" s="525"/>
      <c r="L127" s="540"/>
      <c r="M127" s="541"/>
      <c r="N127" s="542"/>
      <c r="O127" s="518" t="s">
        <v>182</v>
      </c>
      <c r="P127" s="354"/>
      <c r="Q127" s="526"/>
      <c r="R127" s="527"/>
      <c r="S127" s="528"/>
      <c r="T127" s="524" t="s">
        <v>22</v>
      </c>
      <c r="U127" s="525"/>
      <c r="V127" s="526"/>
      <c r="W127" s="527"/>
      <c r="X127" s="528"/>
      <c r="Y127" s="524" t="s">
        <v>22</v>
      </c>
      <c r="Z127" s="525"/>
      <c r="AA127" s="526"/>
      <c r="AB127" s="527"/>
      <c r="AC127" s="528"/>
      <c r="AD127" s="524" t="s">
        <v>22</v>
      </c>
      <c r="AE127" s="525"/>
      <c r="AF127" s="526"/>
      <c r="AG127" s="527"/>
      <c r="AH127" s="528"/>
      <c r="AI127" s="524" t="s">
        <v>22</v>
      </c>
      <c r="AJ127" s="525"/>
      <c r="AK127" s="526"/>
      <c r="AL127" s="527"/>
      <c r="AM127" s="528"/>
      <c r="AN127" s="524" t="s">
        <v>22</v>
      </c>
      <c r="AO127" s="525"/>
      <c r="AP127" s="529">
        <f>Q127+V127+AA127+AF127+AK127</f>
        <v>0</v>
      </c>
      <c r="AQ127" s="530"/>
      <c r="AR127" s="531"/>
      <c r="AS127" s="524" t="s">
        <v>22</v>
      </c>
      <c r="AT127" s="525"/>
      <c r="AV127" s="535"/>
      <c r="AW127" s="535"/>
      <c r="AX127" s="535"/>
      <c r="AY127" s="535"/>
      <c r="AZ127" s="535"/>
      <c r="BA127" s="535"/>
      <c r="BB127" s="535"/>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232"/>
      <c r="BY127" s="232"/>
    </row>
    <row r="128" spans="2:81" ht="21" customHeight="1" x14ac:dyDescent="0.2">
      <c r="B128" s="536" t="s">
        <v>215</v>
      </c>
      <c r="C128" s="536"/>
      <c r="D128" s="536"/>
      <c r="E128" s="536"/>
      <c r="F128" s="536"/>
      <c r="G128" s="537"/>
      <c r="H128" s="538"/>
      <c r="I128" s="539"/>
      <c r="J128" s="524" t="s">
        <v>22</v>
      </c>
      <c r="K128" s="525"/>
      <c r="L128" s="540"/>
      <c r="M128" s="541"/>
      <c r="N128" s="542"/>
      <c r="O128" s="518" t="s">
        <v>182</v>
      </c>
      <c r="P128" s="354"/>
      <c r="Q128" s="526"/>
      <c r="R128" s="527"/>
      <c r="S128" s="528"/>
      <c r="T128" s="524" t="s">
        <v>22</v>
      </c>
      <c r="U128" s="525"/>
      <c r="V128" s="526"/>
      <c r="W128" s="527"/>
      <c r="X128" s="528"/>
      <c r="Y128" s="524" t="s">
        <v>22</v>
      </c>
      <c r="Z128" s="525"/>
      <c r="AA128" s="526"/>
      <c r="AB128" s="527"/>
      <c r="AC128" s="528"/>
      <c r="AD128" s="524" t="s">
        <v>22</v>
      </c>
      <c r="AE128" s="525"/>
      <c r="AF128" s="532"/>
      <c r="AG128" s="533"/>
      <c r="AH128" s="534"/>
      <c r="AI128" s="524" t="s">
        <v>22</v>
      </c>
      <c r="AJ128" s="525"/>
      <c r="AK128" s="526"/>
      <c r="AL128" s="527"/>
      <c r="AM128" s="528"/>
      <c r="AN128" s="524" t="s">
        <v>22</v>
      </c>
      <c r="AO128" s="525"/>
      <c r="AP128" s="529">
        <f>Q128+V128+AA128+AF128+AK128</f>
        <v>0</v>
      </c>
      <c r="AQ128" s="530"/>
      <c r="AR128" s="531"/>
      <c r="AS128" s="524" t="s">
        <v>22</v>
      </c>
      <c r="AT128" s="525"/>
      <c r="AV128" s="535"/>
      <c r="AW128" s="535"/>
      <c r="AX128" s="535"/>
      <c r="AY128" s="535"/>
      <c r="AZ128" s="535"/>
      <c r="BA128" s="535"/>
      <c r="BB128" s="535"/>
    </row>
    <row r="129" spans="2:78" ht="9" customHeight="1" x14ac:dyDescent="0.2">
      <c r="B129" s="17"/>
      <c r="C129" s="17"/>
      <c r="D129" s="17"/>
      <c r="E129" s="17"/>
      <c r="F129" s="17"/>
      <c r="G129" s="231"/>
      <c r="J129" s="286"/>
      <c r="K129" s="286"/>
      <c r="L129" s="287"/>
      <c r="O129" s="288"/>
      <c r="P129" s="288"/>
      <c r="Q129" s="231"/>
      <c r="T129" s="286"/>
      <c r="U129" s="286"/>
      <c r="V129" s="231"/>
      <c r="Y129" s="286"/>
      <c r="Z129" s="286"/>
      <c r="AA129" s="122"/>
      <c r="AB129" s="35"/>
      <c r="AC129" s="35"/>
      <c r="AD129" s="286"/>
      <c r="AE129" s="286"/>
      <c r="AF129" s="231"/>
      <c r="AI129" s="286"/>
      <c r="AJ129" s="286"/>
      <c r="AK129" s="231"/>
      <c r="AN129" s="286"/>
      <c r="AO129" s="286"/>
      <c r="AP129" s="210"/>
      <c r="AS129" s="286"/>
      <c r="AT129" s="286"/>
    </row>
    <row r="130" spans="2:78" ht="22.2" customHeight="1" x14ac:dyDescent="0.2"/>
    <row r="131" spans="2:78" ht="18" customHeight="1" x14ac:dyDescent="0.2">
      <c r="B131" s="78" t="s">
        <v>189</v>
      </c>
      <c r="C131" s="8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423" t="s">
        <v>173</v>
      </c>
      <c r="AN131" s="423"/>
      <c r="AO131" s="423"/>
      <c r="AP131" s="423"/>
      <c r="AQ131" s="423"/>
      <c r="AR131" s="423"/>
      <c r="AS131" s="423"/>
      <c r="AT131" s="423"/>
      <c r="AU131" s="423"/>
      <c r="AV131" s="423"/>
      <c r="AW131" s="423"/>
      <c r="AX131" s="423"/>
      <c r="AY131" s="423"/>
      <c r="AZ131" s="423"/>
      <c r="BA131" s="423"/>
      <c r="BB131" s="423"/>
      <c r="BC131" s="423"/>
      <c r="BD131" s="215"/>
      <c r="BE131" s="215"/>
      <c r="BF131" s="215"/>
      <c r="BG131" s="215"/>
      <c r="BH131" s="219"/>
      <c r="BI131" s="219"/>
      <c r="BZ131" s="218"/>
    </row>
    <row r="132" spans="2:78" ht="10.199999999999999" customHeight="1" x14ac:dyDescent="0.2"/>
    <row r="133" spans="2:78" ht="17.399999999999999" customHeight="1" x14ac:dyDescent="0.2">
      <c r="B133" s="464" t="s">
        <v>201</v>
      </c>
      <c r="C133" s="465"/>
      <c r="D133" s="465"/>
      <c r="E133" s="465"/>
      <c r="F133" s="465"/>
      <c r="G133" s="465"/>
      <c r="H133" s="465"/>
      <c r="I133" s="466"/>
      <c r="J133" s="496" t="s">
        <v>35</v>
      </c>
      <c r="K133" s="496"/>
      <c r="L133" s="496"/>
      <c r="M133" s="496"/>
      <c r="N133" s="496"/>
      <c r="O133" s="496"/>
      <c r="P133" s="496"/>
      <c r="Q133" s="496"/>
      <c r="R133" s="496"/>
      <c r="S133" s="496"/>
      <c r="T133" s="496"/>
      <c r="U133" s="496"/>
      <c r="V133" s="496"/>
      <c r="W133" s="496"/>
      <c r="X133" s="496"/>
      <c r="Y133" s="496"/>
      <c r="Z133" s="496"/>
      <c r="AA133" s="496"/>
      <c r="AB133" s="496" t="s">
        <v>36</v>
      </c>
      <c r="AC133" s="496"/>
      <c r="AD133" s="496"/>
      <c r="AE133" s="496"/>
      <c r="AF133" s="496"/>
      <c r="AG133" s="496"/>
      <c r="AH133" s="496"/>
      <c r="AI133" s="496"/>
      <c r="AJ133" s="496"/>
      <c r="AK133" s="496"/>
      <c r="AL133" s="496"/>
      <c r="AM133" s="496"/>
      <c r="AN133" s="496"/>
      <c r="AO133" s="496"/>
      <c r="AP133" s="496"/>
      <c r="AQ133" s="496"/>
      <c r="AR133" s="496"/>
      <c r="AS133" s="496"/>
      <c r="AT133" s="496" t="s">
        <v>39</v>
      </c>
      <c r="AU133" s="496"/>
      <c r="AV133" s="496"/>
      <c r="AW133" s="496"/>
      <c r="AX133" s="496"/>
      <c r="AY133" s="496"/>
      <c r="BN133" s="4"/>
      <c r="BO133" s="4"/>
      <c r="BP133" s="4"/>
      <c r="BQ133" s="4"/>
    </row>
    <row r="134" spans="2:78" ht="17.399999999999999" customHeight="1" x14ac:dyDescent="0.2">
      <c r="B134" s="467"/>
      <c r="C134" s="468"/>
      <c r="D134" s="468"/>
      <c r="E134" s="468"/>
      <c r="F134" s="468"/>
      <c r="G134" s="468"/>
      <c r="H134" s="468"/>
      <c r="I134" s="469"/>
      <c r="J134" s="496" t="s">
        <v>46</v>
      </c>
      <c r="K134" s="496"/>
      <c r="L134" s="496"/>
      <c r="M134" s="496"/>
      <c r="N134" s="496"/>
      <c r="O134" s="496"/>
      <c r="P134" s="496" t="s">
        <v>47</v>
      </c>
      <c r="Q134" s="496"/>
      <c r="R134" s="496"/>
      <c r="S134" s="496"/>
      <c r="T134" s="496"/>
      <c r="U134" s="496"/>
      <c r="V134" s="496" t="s">
        <v>48</v>
      </c>
      <c r="W134" s="496"/>
      <c r="X134" s="496"/>
      <c r="Y134" s="496"/>
      <c r="Z134" s="496"/>
      <c r="AA134" s="496"/>
      <c r="AB134" s="496" t="s">
        <v>46</v>
      </c>
      <c r="AC134" s="496"/>
      <c r="AD134" s="496"/>
      <c r="AE134" s="496"/>
      <c r="AF134" s="496"/>
      <c r="AG134" s="496"/>
      <c r="AH134" s="496" t="s">
        <v>47</v>
      </c>
      <c r="AI134" s="496"/>
      <c r="AJ134" s="496"/>
      <c r="AK134" s="496"/>
      <c r="AL134" s="496"/>
      <c r="AM134" s="496"/>
      <c r="AN134" s="496" t="s">
        <v>48</v>
      </c>
      <c r="AO134" s="496"/>
      <c r="AP134" s="496"/>
      <c r="AQ134" s="496"/>
      <c r="AR134" s="496"/>
      <c r="AS134" s="496"/>
      <c r="AT134" s="496"/>
      <c r="AU134" s="496"/>
      <c r="AV134" s="496"/>
      <c r="AW134" s="496"/>
      <c r="AX134" s="496"/>
      <c r="AY134" s="496"/>
      <c r="BN134" s="4"/>
      <c r="BO134" s="4"/>
      <c r="BP134" s="4"/>
      <c r="BQ134" s="4"/>
    </row>
    <row r="135" spans="2:78" ht="21.6" customHeight="1" x14ac:dyDescent="0.2">
      <c r="B135" s="470"/>
      <c r="C135" s="471"/>
      <c r="D135" s="471"/>
      <c r="E135" s="471"/>
      <c r="F135" s="471"/>
      <c r="G135" s="471"/>
      <c r="H135" s="471"/>
      <c r="I135" s="472"/>
      <c r="J135" s="522"/>
      <c r="K135" s="523"/>
      <c r="L135" s="523"/>
      <c r="M135" s="523"/>
      <c r="N135" s="518" t="s">
        <v>182</v>
      </c>
      <c r="O135" s="354"/>
      <c r="P135" s="522"/>
      <c r="Q135" s="523"/>
      <c r="R135" s="523"/>
      <c r="S135" s="523"/>
      <c r="T135" s="518" t="s">
        <v>182</v>
      </c>
      <c r="U135" s="354"/>
      <c r="V135" s="516">
        <f>J135+P135</f>
        <v>0</v>
      </c>
      <c r="W135" s="516"/>
      <c r="X135" s="516"/>
      <c r="Y135" s="517"/>
      <c r="Z135" s="518" t="s">
        <v>182</v>
      </c>
      <c r="AA135" s="354"/>
      <c r="AB135" s="522"/>
      <c r="AC135" s="523"/>
      <c r="AD135" s="523"/>
      <c r="AE135" s="523"/>
      <c r="AF135" s="518" t="s">
        <v>182</v>
      </c>
      <c r="AG135" s="354"/>
      <c r="AH135" s="522"/>
      <c r="AI135" s="523"/>
      <c r="AJ135" s="523"/>
      <c r="AK135" s="523"/>
      <c r="AL135" s="518" t="s">
        <v>182</v>
      </c>
      <c r="AM135" s="354"/>
      <c r="AN135" s="516">
        <f>AB135+AH135</f>
        <v>0</v>
      </c>
      <c r="AO135" s="516"/>
      <c r="AP135" s="516"/>
      <c r="AQ135" s="517"/>
      <c r="AR135" s="518" t="s">
        <v>182</v>
      </c>
      <c r="AS135" s="354"/>
      <c r="AT135" s="516">
        <f>V135+AN135</f>
        <v>0</v>
      </c>
      <c r="AU135" s="516"/>
      <c r="AV135" s="516"/>
      <c r="AW135" s="517"/>
      <c r="AX135" s="518" t="s">
        <v>182</v>
      </c>
      <c r="AY135" s="354"/>
      <c r="BN135" s="233"/>
      <c r="BO135" s="233"/>
      <c r="BP135" s="233"/>
      <c r="BQ135" s="157"/>
    </row>
    <row r="136" spans="2:78" ht="9" customHeight="1" x14ac:dyDescent="0.2">
      <c r="B136" s="289"/>
      <c r="C136" s="289"/>
      <c r="D136" s="289"/>
      <c r="E136" s="289"/>
      <c r="F136" s="289"/>
      <c r="G136" s="289"/>
      <c r="H136" s="289"/>
      <c r="I136" s="289"/>
      <c r="J136" s="234"/>
      <c r="K136" s="234"/>
      <c r="L136" s="234"/>
      <c r="O136" s="15"/>
      <c r="P136" s="234"/>
      <c r="Q136" s="234"/>
      <c r="S136" s="234"/>
      <c r="U136" s="15"/>
      <c r="V136" s="104"/>
      <c r="W136" s="104"/>
      <c r="X136" s="104"/>
      <c r="AA136" s="15"/>
      <c r="AB136" s="234"/>
      <c r="AC136" s="234"/>
      <c r="AD136" s="234"/>
      <c r="AG136" s="15"/>
      <c r="AH136" s="234"/>
      <c r="AI136" s="234"/>
      <c r="AJ136" s="234"/>
      <c r="AM136" s="15"/>
      <c r="AN136" s="104"/>
      <c r="AO136" s="104"/>
      <c r="AP136" s="104"/>
      <c r="AS136" s="15"/>
      <c r="AT136" s="104"/>
      <c r="AU136" s="104"/>
      <c r="AV136" s="104"/>
      <c r="AY136" s="15"/>
      <c r="AZ136" s="104"/>
      <c r="BA136" s="234"/>
      <c r="BB136" s="234"/>
      <c r="BC136" s="234"/>
      <c r="BD136" s="234"/>
      <c r="BE136" s="15"/>
      <c r="BF136" s="104"/>
      <c r="BG136" s="104"/>
      <c r="BH136" s="235"/>
      <c r="BI136" s="236"/>
      <c r="BJ136" s="235"/>
      <c r="BK136" s="235"/>
      <c r="BL136" s="235"/>
      <c r="BM136" s="15"/>
      <c r="BN136" s="104"/>
      <c r="BO136" s="104"/>
      <c r="BP136" s="104"/>
      <c r="BQ136" s="15"/>
    </row>
    <row r="137" spans="2:78" ht="17.399999999999999" customHeight="1" x14ac:dyDescent="0.2">
      <c r="B137" s="464" t="s">
        <v>202</v>
      </c>
      <c r="C137" s="465"/>
      <c r="D137" s="465"/>
      <c r="E137" s="465"/>
      <c r="F137" s="465"/>
      <c r="G137" s="465"/>
      <c r="H137" s="465"/>
      <c r="I137" s="466"/>
      <c r="J137" s="496" t="s">
        <v>35</v>
      </c>
      <c r="K137" s="496"/>
      <c r="L137" s="496"/>
      <c r="M137" s="496"/>
      <c r="N137" s="496"/>
      <c r="O137" s="496"/>
      <c r="P137" s="496"/>
      <c r="Q137" s="496"/>
      <c r="R137" s="496"/>
      <c r="S137" s="496"/>
      <c r="T137" s="496"/>
      <c r="U137" s="496"/>
      <c r="V137" s="496"/>
      <c r="W137" s="496"/>
      <c r="X137" s="496"/>
      <c r="Y137" s="496"/>
      <c r="Z137" s="496"/>
      <c r="AA137" s="496"/>
      <c r="AB137" s="496" t="s">
        <v>36</v>
      </c>
      <c r="AC137" s="496"/>
      <c r="AD137" s="496"/>
      <c r="AE137" s="496"/>
      <c r="AF137" s="496"/>
      <c r="AG137" s="496"/>
      <c r="AH137" s="496"/>
      <c r="AI137" s="496"/>
      <c r="AJ137" s="496"/>
      <c r="AK137" s="496"/>
      <c r="AL137" s="496"/>
      <c r="AM137" s="496"/>
      <c r="AN137" s="496"/>
      <c r="AO137" s="496"/>
      <c r="AP137" s="496"/>
      <c r="AQ137" s="496"/>
      <c r="AR137" s="496"/>
      <c r="AS137" s="496"/>
      <c r="AT137" s="496" t="s">
        <v>39</v>
      </c>
      <c r="AU137" s="496"/>
      <c r="AV137" s="496"/>
      <c r="AW137" s="496"/>
      <c r="AX137" s="496"/>
      <c r="AY137" s="496"/>
      <c r="AZ137" s="104"/>
      <c r="BA137" s="103"/>
      <c r="BB137" s="103"/>
      <c r="BC137" s="103"/>
      <c r="BD137" s="234"/>
      <c r="BE137" s="15"/>
      <c r="BF137" s="104"/>
      <c r="BG137" s="104"/>
      <c r="BH137" s="235"/>
      <c r="BI137" s="236"/>
      <c r="BJ137" s="235"/>
      <c r="BK137" s="235"/>
      <c r="BL137" s="235"/>
      <c r="BM137" s="15"/>
      <c r="BN137" s="104"/>
      <c r="BO137" s="104"/>
      <c r="BP137" s="104"/>
      <c r="BQ137" s="15"/>
    </row>
    <row r="138" spans="2:78" ht="17.399999999999999" customHeight="1" x14ac:dyDescent="0.2">
      <c r="B138" s="467"/>
      <c r="C138" s="468"/>
      <c r="D138" s="468"/>
      <c r="E138" s="468"/>
      <c r="F138" s="468"/>
      <c r="G138" s="468"/>
      <c r="H138" s="468"/>
      <c r="I138" s="469"/>
      <c r="J138" s="496" t="s">
        <v>46</v>
      </c>
      <c r="K138" s="496"/>
      <c r="L138" s="496"/>
      <c r="M138" s="496"/>
      <c r="N138" s="496"/>
      <c r="O138" s="496"/>
      <c r="P138" s="496" t="s">
        <v>47</v>
      </c>
      <c r="Q138" s="496"/>
      <c r="R138" s="496"/>
      <c r="S138" s="496"/>
      <c r="T138" s="496"/>
      <c r="U138" s="496"/>
      <c r="V138" s="496" t="s">
        <v>48</v>
      </c>
      <c r="W138" s="496"/>
      <c r="X138" s="496"/>
      <c r="Y138" s="496"/>
      <c r="Z138" s="496"/>
      <c r="AA138" s="496"/>
      <c r="AB138" s="496" t="s">
        <v>46</v>
      </c>
      <c r="AC138" s="496"/>
      <c r="AD138" s="496"/>
      <c r="AE138" s="496"/>
      <c r="AF138" s="496"/>
      <c r="AG138" s="496"/>
      <c r="AH138" s="496" t="s">
        <v>47</v>
      </c>
      <c r="AI138" s="496"/>
      <c r="AJ138" s="496"/>
      <c r="AK138" s="496"/>
      <c r="AL138" s="496"/>
      <c r="AM138" s="496"/>
      <c r="AN138" s="496" t="s">
        <v>48</v>
      </c>
      <c r="AO138" s="496"/>
      <c r="AP138" s="496"/>
      <c r="AQ138" s="496"/>
      <c r="AR138" s="496"/>
      <c r="AS138" s="496"/>
      <c r="AT138" s="496"/>
      <c r="AU138" s="496"/>
      <c r="AV138" s="496"/>
      <c r="AW138" s="496"/>
      <c r="AX138" s="496"/>
      <c r="AY138" s="496"/>
      <c r="AZ138" s="104"/>
      <c r="BA138" s="103"/>
      <c r="BB138" s="103"/>
      <c r="BC138" s="103"/>
      <c r="BD138" s="234"/>
      <c r="BE138" s="15"/>
      <c r="BF138" s="104"/>
      <c r="BG138" s="104"/>
      <c r="BH138" s="235"/>
      <c r="BI138" s="236"/>
      <c r="BJ138" s="235"/>
      <c r="BK138" s="235"/>
      <c r="BL138" s="235"/>
      <c r="BM138" s="15"/>
      <c r="BN138" s="104"/>
      <c r="BO138" s="104"/>
      <c r="BP138" s="104"/>
      <c r="BQ138" s="15"/>
    </row>
    <row r="139" spans="2:78" ht="21.6" customHeight="1" x14ac:dyDescent="0.2">
      <c r="B139" s="470"/>
      <c r="C139" s="471"/>
      <c r="D139" s="471"/>
      <c r="E139" s="471"/>
      <c r="F139" s="471"/>
      <c r="G139" s="471"/>
      <c r="H139" s="471"/>
      <c r="I139" s="472"/>
      <c r="J139" s="522"/>
      <c r="K139" s="523"/>
      <c r="L139" s="523"/>
      <c r="M139" s="523"/>
      <c r="N139" s="518" t="s">
        <v>182</v>
      </c>
      <c r="O139" s="354"/>
      <c r="P139" s="522"/>
      <c r="Q139" s="523"/>
      <c r="R139" s="523"/>
      <c r="S139" s="523"/>
      <c r="T139" s="518" t="s">
        <v>182</v>
      </c>
      <c r="U139" s="354"/>
      <c r="V139" s="516">
        <f>J139+P139</f>
        <v>0</v>
      </c>
      <c r="W139" s="516"/>
      <c r="X139" s="516"/>
      <c r="Y139" s="517"/>
      <c r="Z139" s="518" t="s">
        <v>182</v>
      </c>
      <c r="AA139" s="354"/>
      <c r="AB139" s="522"/>
      <c r="AC139" s="523"/>
      <c r="AD139" s="523"/>
      <c r="AE139" s="523"/>
      <c r="AF139" s="518" t="s">
        <v>182</v>
      </c>
      <c r="AG139" s="354"/>
      <c r="AH139" s="522"/>
      <c r="AI139" s="523"/>
      <c r="AJ139" s="523"/>
      <c r="AK139" s="523"/>
      <c r="AL139" s="518" t="s">
        <v>182</v>
      </c>
      <c r="AM139" s="354"/>
      <c r="AN139" s="516">
        <f>AB139+AH139</f>
        <v>0</v>
      </c>
      <c r="AO139" s="516"/>
      <c r="AP139" s="516"/>
      <c r="AQ139" s="517"/>
      <c r="AR139" s="518" t="s">
        <v>182</v>
      </c>
      <c r="AS139" s="354"/>
      <c r="AT139" s="516">
        <f>V139+AN139</f>
        <v>0</v>
      </c>
      <c r="AU139" s="516"/>
      <c r="AV139" s="516"/>
      <c r="AW139" s="517"/>
      <c r="AX139" s="518" t="s">
        <v>182</v>
      </c>
      <c r="AY139" s="354"/>
      <c r="AZ139" s="104"/>
      <c r="BA139" s="103"/>
      <c r="BB139" s="103"/>
      <c r="BC139" s="103"/>
      <c r="BD139" s="234"/>
      <c r="BE139" s="15"/>
      <c r="BF139" s="104"/>
      <c r="BG139" s="104"/>
      <c r="BH139" s="235"/>
      <c r="BI139" s="236"/>
      <c r="BJ139" s="235"/>
      <c r="BK139" s="235"/>
      <c r="BL139" s="235"/>
      <c r="BM139" s="15"/>
      <c r="BN139" s="104"/>
      <c r="BO139" s="104"/>
      <c r="BP139" s="104"/>
      <c r="BQ139" s="15"/>
    </row>
    <row r="140" spans="2:78" ht="13.95" customHeight="1" x14ac:dyDescent="0.2">
      <c r="B140" s="1"/>
      <c r="C140" s="1"/>
      <c r="D140" s="1"/>
      <c r="E140" s="1"/>
      <c r="F140" s="1"/>
      <c r="G140" s="1"/>
      <c r="H140" s="1"/>
      <c r="I140" s="1"/>
      <c r="AH140" t="s">
        <v>49</v>
      </c>
    </row>
    <row r="141" spans="2:78" ht="16.2" customHeight="1" x14ac:dyDescent="0.2">
      <c r="B141" s="290" t="s">
        <v>297</v>
      </c>
      <c r="C141" s="1"/>
      <c r="D141" s="1"/>
      <c r="E141" s="1"/>
      <c r="F141" s="1"/>
      <c r="G141" s="1"/>
      <c r="H141" s="1"/>
      <c r="I141" s="1"/>
    </row>
    <row r="142" spans="2:78" ht="12.6" customHeight="1" x14ac:dyDescent="0.2">
      <c r="B142" s="67"/>
      <c r="C142" s="68"/>
      <c r="D142" s="69"/>
      <c r="E142" s="69"/>
      <c r="F142" s="69"/>
      <c r="G142" s="70"/>
      <c r="H142" s="519" t="s">
        <v>93</v>
      </c>
      <c r="I142" s="519"/>
      <c r="J142" s="519"/>
      <c r="K142" s="519"/>
      <c r="L142" s="519" t="s">
        <v>50</v>
      </c>
      <c r="M142" s="519"/>
      <c r="N142" s="519"/>
      <c r="O142" s="519"/>
      <c r="P142" s="519" t="s">
        <v>51</v>
      </c>
      <c r="Q142" s="519"/>
      <c r="R142" s="519"/>
      <c r="S142" s="519"/>
      <c r="T142" s="519" t="s">
        <v>52</v>
      </c>
      <c r="U142" s="519"/>
      <c r="V142" s="519"/>
      <c r="W142" s="519"/>
      <c r="X142" s="519" t="s">
        <v>53</v>
      </c>
      <c r="Y142" s="519"/>
      <c r="Z142" s="519"/>
      <c r="AA142" s="519"/>
      <c r="AB142" s="519" t="s">
        <v>54</v>
      </c>
      <c r="AC142" s="519"/>
      <c r="AD142" s="519"/>
      <c r="AE142" s="519"/>
      <c r="AF142" s="521" t="s">
        <v>27</v>
      </c>
      <c r="AG142" s="498"/>
      <c r="AH142" s="498"/>
      <c r="AI142" s="498"/>
      <c r="AJ142" s="498"/>
      <c r="AK142" s="498"/>
      <c r="AL142" s="498"/>
      <c r="AM142" s="499"/>
      <c r="AN142" s="519" t="s">
        <v>21</v>
      </c>
      <c r="AO142" s="519"/>
      <c r="AP142" s="519"/>
      <c r="AQ142" s="519"/>
      <c r="AR142" s="4"/>
      <c r="AS142" s="4"/>
      <c r="AT142" s="4"/>
      <c r="AU142" s="4"/>
    </row>
    <row r="143" spans="2:78" ht="12.6" customHeight="1" x14ac:dyDescent="0.2">
      <c r="B143" s="41"/>
      <c r="C143" s="32"/>
      <c r="D143" s="20"/>
      <c r="E143" s="20"/>
      <c r="F143" s="20"/>
      <c r="G143" s="71"/>
      <c r="H143" s="520"/>
      <c r="I143" s="520"/>
      <c r="J143" s="520"/>
      <c r="K143" s="520"/>
      <c r="L143" s="520"/>
      <c r="M143" s="520"/>
      <c r="N143" s="520"/>
      <c r="O143" s="520"/>
      <c r="P143" s="520"/>
      <c r="Q143" s="520"/>
      <c r="R143" s="520"/>
      <c r="S143" s="520"/>
      <c r="T143" s="520"/>
      <c r="U143" s="520"/>
      <c r="V143" s="520"/>
      <c r="W143" s="520"/>
      <c r="X143" s="520"/>
      <c r="Y143" s="520"/>
      <c r="Z143" s="520"/>
      <c r="AA143" s="520"/>
      <c r="AB143" s="520"/>
      <c r="AC143" s="520"/>
      <c r="AD143" s="520"/>
      <c r="AE143" s="520"/>
      <c r="AF143" s="118" t="s">
        <v>28</v>
      </c>
      <c r="AG143" s="479"/>
      <c r="AH143" s="480"/>
      <c r="AI143" s="480"/>
      <c r="AJ143" s="480"/>
      <c r="AK143" s="480"/>
      <c r="AL143" s="481"/>
      <c r="AM143" s="119" t="s">
        <v>30</v>
      </c>
      <c r="AN143" s="520"/>
      <c r="AO143" s="520"/>
      <c r="AP143" s="520"/>
      <c r="AQ143" s="520"/>
      <c r="AR143" s="4"/>
      <c r="AS143" s="4"/>
      <c r="AT143" s="4"/>
      <c r="AU143" s="4"/>
    </row>
    <row r="144" spans="2:78" ht="21.6" customHeight="1" x14ac:dyDescent="0.2">
      <c r="B144" s="114" t="s">
        <v>298</v>
      </c>
      <c r="C144" s="54"/>
      <c r="D144" s="115"/>
      <c r="E144" s="116"/>
      <c r="F144" s="116"/>
      <c r="G144" s="117"/>
      <c r="H144" s="482"/>
      <c r="I144" s="483"/>
      <c r="J144" s="483"/>
      <c r="K144" s="83" t="s">
        <v>22</v>
      </c>
      <c r="L144" s="482"/>
      <c r="M144" s="483"/>
      <c r="N144" s="483"/>
      <c r="O144" s="83" t="s">
        <v>22</v>
      </c>
      <c r="P144" s="482"/>
      <c r="Q144" s="483"/>
      <c r="R144" s="483"/>
      <c r="S144" s="83" t="s">
        <v>22</v>
      </c>
      <c r="T144" s="482"/>
      <c r="U144" s="483"/>
      <c r="V144" s="483"/>
      <c r="W144" s="83" t="s">
        <v>22</v>
      </c>
      <c r="X144" s="482"/>
      <c r="Y144" s="483"/>
      <c r="Z144" s="483"/>
      <c r="AA144" s="83" t="s">
        <v>22</v>
      </c>
      <c r="AB144" s="482"/>
      <c r="AC144" s="483"/>
      <c r="AD144" s="483"/>
      <c r="AE144" s="83" t="s">
        <v>22</v>
      </c>
      <c r="AF144" s="317"/>
      <c r="AG144" s="318"/>
      <c r="AH144" s="318"/>
      <c r="AI144" s="318"/>
      <c r="AJ144" s="318"/>
      <c r="AK144" s="318"/>
      <c r="AL144" s="319"/>
      <c r="AM144" s="85" t="s">
        <v>22</v>
      </c>
      <c r="AN144" s="505">
        <f>H144+L144+P144+T144+X144+AB144+AF144</f>
        <v>0</v>
      </c>
      <c r="AO144" s="506"/>
      <c r="AP144" s="507"/>
      <c r="AQ144" s="83" t="s">
        <v>22</v>
      </c>
      <c r="AR144" s="511" t="s">
        <v>55</v>
      </c>
      <c r="AS144" s="512"/>
      <c r="AT144" s="512"/>
      <c r="AU144" s="512"/>
      <c r="AV144" s="512"/>
      <c r="AW144" s="512"/>
      <c r="AX144" s="512"/>
      <c r="AY144" s="512"/>
      <c r="AZ144" s="512"/>
      <c r="BA144" s="512"/>
      <c r="BB144" s="512"/>
      <c r="BC144" s="512"/>
      <c r="BH144" s="237"/>
      <c r="BI144" s="237"/>
      <c r="BJ144" s="237"/>
      <c r="BK144" s="237"/>
      <c r="BL144" s="237"/>
      <c r="BM144" s="238"/>
      <c r="BN144" s="238"/>
      <c r="BO144" s="238"/>
      <c r="BP144" s="238"/>
      <c r="BQ144" s="238"/>
      <c r="BR144" s="238"/>
      <c r="BS144" s="238"/>
      <c r="BT144" s="238"/>
      <c r="BU144" s="238"/>
      <c r="BV144" s="238"/>
    </row>
    <row r="145" spans="2:84" ht="21.6" customHeight="1" x14ac:dyDescent="0.2">
      <c r="B145" s="114" t="s">
        <v>299</v>
      </c>
      <c r="C145" s="54"/>
      <c r="D145" s="115"/>
      <c r="E145" s="116"/>
      <c r="F145" s="116"/>
      <c r="G145" s="117"/>
      <c r="H145" s="482"/>
      <c r="I145" s="483"/>
      <c r="J145" s="483"/>
      <c r="K145" s="83" t="s">
        <v>22</v>
      </c>
      <c r="L145" s="482"/>
      <c r="M145" s="483"/>
      <c r="N145" s="483"/>
      <c r="O145" s="83" t="s">
        <v>22</v>
      </c>
      <c r="P145" s="482"/>
      <c r="Q145" s="483"/>
      <c r="R145" s="483"/>
      <c r="S145" s="83" t="s">
        <v>22</v>
      </c>
      <c r="T145" s="482"/>
      <c r="U145" s="483"/>
      <c r="V145" s="483"/>
      <c r="W145" s="83" t="s">
        <v>22</v>
      </c>
      <c r="X145" s="482"/>
      <c r="Y145" s="483"/>
      <c r="Z145" s="483"/>
      <c r="AA145" s="83" t="s">
        <v>22</v>
      </c>
      <c r="AB145" s="482"/>
      <c r="AC145" s="483"/>
      <c r="AD145" s="483"/>
      <c r="AE145" s="83" t="s">
        <v>22</v>
      </c>
      <c r="AF145" s="317"/>
      <c r="AG145" s="318"/>
      <c r="AH145" s="318"/>
      <c r="AI145" s="318"/>
      <c r="AJ145" s="318"/>
      <c r="AK145" s="318"/>
      <c r="AL145" s="319"/>
      <c r="AM145" s="83" t="s">
        <v>22</v>
      </c>
      <c r="AN145" s="505">
        <f>H145+L145+P145+T145+X145+AB145+AF145</f>
        <v>0</v>
      </c>
      <c r="AO145" s="506"/>
      <c r="AP145" s="507"/>
      <c r="AQ145" s="83" t="s">
        <v>22</v>
      </c>
      <c r="AR145" s="511" t="s">
        <v>56</v>
      </c>
      <c r="AS145" s="512"/>
      <c r="AT145" s="512"/>
      <c r="AU145" s="512"/>
      <c r="AV145" s="512"/>
      <c r="AW145" s="512"/>
      <c r="AX145" s="512"/>
      <c r="AY145" s="512"/>
      <c r="AZ145" s="512"/>
      <c r="BA145" s="512"/>
      <c r="BB145" s="512"/>
      <c r="BC145" s="512"/>
      <c r="BH145" s="237"/>
      <c r="BI145" s="237"/>
      <c r="BJ145" s="237"/>
      <c r="BK145" s="237"/>
      <c r="BL145" s="237"/>
      <c r="BM145" s="238"/>
      <c r="BN145" s="238"/>
      <c r="BO145" s="238"/>
      <c r="BP145" s="238"/>
      <c r="BQ145" s="238"/>
      <c r="BR145" s="238"/>
      <c r="BS145" s="238"/>
      <c r="BT145" s="238"/>
      <c r="BU145" s="238"/>
      <c r="BV145" s="239"/>
    </row>
    <row r="146" spans="2:84" ht="21.6" customHeight="1" x14ac:dyDescent="0.2">
      <c r="B146" s="114" t="s">
        <v>300</v>
      </c>
      <c r="C146" s="54"/>
      <c r="D146" s="115"/>
      <c r="E146" s="116"/>
      <c r="F146" s="116"/>
      <c r="G146" s="117"/>
      <c r="H146" s="482"/>
      <c r="I146" s="483"/>
      <c r="J146" s="483"/>
      <c r="K146" s="83" t="s">
        <v>22</v>
      </c>
      <c r="L146" s="482"/>
      <c r="M146" s="483"/>
      <c r="N146" s="483"/>
      <c r="O146" s="83" t="s">
        <v>22</v>
      </c>
      <c r="P146" s="482"/>
      <c r="Q146" s="483"/>
      <c r="R146" s="483"/>
      <c r="S146" s="83" t="s">
        <v>22</v>
      </c>
      <c r="T146" s="482"/>
      <c r="U146" s="483"/>
      <c r="V146" s="483"/>
      <c r="W146" s="83" t="s">
        <v>22</v>
      </c>
      <c r="X146" s="482"/>
      <c r="Y146" s="483"/>
      <c r="Z146" s="483"/>
      <c r="AA146" s="83" t="s">
        <v>22</v>
      </c>
      <c r="AB146" s="317"/>
      <c r="AC146" s="318"/>
      <c r="AD146" s="319"/>
      <c r="AE146" s="83" t="s">
        <v>22</v>
      </c>
      <c r="AF146" s="317"/>
      <c r="AG146" s="318"/>
      <c r="AH146" s="318"/>
      <c r="AI146" s="318"/>
      <c r="AJ146" s="318"/>
      <c r="AK146" s="318"/>
      <c r="AL146" s="319"/>
      <c r="AM146" s="83" t="s">
        <v>22</v>
      </c>
      <c r="AN146" s="505">
        <f>H146+L146+P146+T146+X146+AB146+AF146</f>
        <v>0</v>
      </c>
      <c r="AO146" s="506"/>
      <c r="AP146" s="507"/>
      <c r="AQ146" s="83" t="s">
        <v>22</v>
      </c>
      <c r="AR146" s="511" t="s">
        <v>57</v>
      </c>
      <c r="AS146" s="512"/>
      <c r="AT146" s="512"/>
      <c r="AU146" s="512"/>
      <c r="AV146" s="512"/>
      <c r="AW146" s="512"/>
      <c r="AX146" s="512"/>
      <c r="AY146" s="512"/>
      <c r="AZ146" s="512"/>
      <c r="BA146" s="512"/>
      <c r="BB146" s="512"/>
      <c r="BC146" s="512"/>
      <c r="BH146" s="237"/>
      <c r="BI146" s="237"/>
      <c r="BJ146" s="237"/>
      <c r="BK146" s="237"/>
      <c r="BL146" s="237"/>
      <c r="BM146" s="238"/>
      <c r="BN146" s="238"/>
      <c r="BO146" s="238"/>
      <c r="BP146" s="238"/>
      <c r="BQ146" s="238"/>
      <c r="BR146" s="238"/>
      <c r="BS146" s="238"/>
      <c r="BT146" s="238"/>
      <c r="BU146" s="238"/>
      <c r="BV146" s="239"/>
    </row>
    <row r="147" spans="2:84" ht="21.6" customHeight="1" x14ac:dyDescent="0.2">
      <c r="B147" s="114" t="s">
        <v>301</v>
      </c>
      <c r="C147" s="54"/>
      <c r="D147" s="115"/>
      <c r="E147" s="116"/>
      <c r="F147" s="116"/>
      <c r="G147" s="117"/>
      <c r="H147" s="317"/>
      <c r="I147" s="318"/>
      <c r="J147" s="318"/>
      <c r="K147" s="105" t="s">
        <v>22</v>
      </c>
      <c r="L147" s="317"/>
      <c r="M147" s="318"/>
      <c r="N147" s="318"/>
      <c r="O147" s="105" t="s">
        <v>22</v>
      </c>
      <c r="P147" s="317"/>
      <c r="Q147" s="318"/>
      <c r="R147" s="318"/>
      <c r="S147" s="105" t="s">
        <v>22</v>
      </c>
      <c r="T147" s="317"/>
      <c r="U147" s="318"/>
      <c r="V147" s="318"/>
      <c r="W147" s="105" t="s">
        <v>22</v>
      </c>
      <c r="X147" s="317"/>
      <c r="Y147" s="318"/>
      <c r="Z147" s="318"/>
      <c r="AA147" s="105" t="s">
        <v>22</v>
      </c>
      <c r="AB147" s="317"/>
      <c r="AC147" s="318"/>
      <c r="AD147" s="318"/>
      <c r="AE147" s="105" t="s">
        <v>22</v>
      </c>
      <c r="AF147" s="317"/>
      <c r="AG147" s="318"/>
      <c r="AH147" s="318"/>
      <c r="AI147" s="318"/>
      <c r="AJ147" s="318"/>
      <c r="AK147" s="318"/>
      <c r="AL147" s="319"/>
      <c r="AM147" s="105" t="s">
        <v>22</v>
      </c>
      <c r="AN147" s="500">
        <f>H147+L147+P147+T147+X147+AB147+AF147</f>
        <v>0</v>
      </c>
      <c r="AO147" s="501"/>
      <c r="AP147" s="502"/>
      <c r="AQ147" s="105" t="s">
        <v>22</v>
      </c>
      <c r="AR147" s="503" t="s">
        <v>216</v>
      </c>
      <c r="AS147" s="504"/>
      <c r="AT147" s="504"/>
      <c r="AU147" s="504"/>
      <c r="AV147" s="504"/>
      <c r="AW147" s="504"/>
      <c r="AX147" s="504"/>
      <c r="AY147" s="504"/>
      <c r="AZ147" s="504"/>
      <c r="BA147" s="504"/>
      <c r="BB147" s="504"/>
      <c r="BC147" s="504"/>
      <c r="BH147" s="237"/>
      <c r="BI147" s="237"/>
      <c r="BJ147" s="237"/>
      <c r="BK147" s="237"/>
      <c r="BL147" s="237"/>
      <c r="BM147" s="240"/>
      <c r="BN147" s="240"/>
      <c r="BO147" s="240"/>
      <c r="BP147" s="240"/>
      <c r="BQ147" s="240"/>
      <c r="BR147" s="240"/>
      <c r="BS147" s="240"/>
      <c r="BT147" s="240"/>
      <c r="BU147" s="240"/>
      <c r="BV147" s="2"/>
    </row>
    <row r="148" spans="2:84" ht="7.2" customHeight="1" x14ac:dyDescent="0.2">
      <c r="B148" s="15"/>
      <c r="C148" s="15"/>
      <c r="D148" s="15"/>
      <c r="E148" s="15"/>
      <c r="F148" s="15"/>
      <c r="G148" s="15"/>
      <c r="H148" s="15"/>
      <c r="I148" s="15"/>
      <c r="J148" s="291"/>
      <c r="K148" s="291"/>
      <c r="L148" s="291"/>
      <c r="M148" s="291"/>
      <c r="R148" s="255"/>
      <c r="S148" s="255"/>
      <c r="T148" s="255"/>
      <c r="U148" s="286"/>
      <c r="V148" s="292"/>
      <c r="W148" s="292"/>
      <c r="X148" s="292"/>
      <c r="Y148" s="293"/>
      <c r="Z148" s="292"/>
      <c r="AA148" s="292"/>
      <c r="AB148" s="292"/>
      <c r="AC148" s="293"/>
      <c r="AD148" s="292"/>
      <c r="AE148" s="292"/>
      <c r="AF148" s="292"/>
      <c r="AG148" s="293"/>
      <c r="AH148" s="292"/>
      <c r="AI148" s="292"/>
      <c r="AJ148" s="292"/>
      <c r="AK148" s="293"/>
      <c r="AL148" s="255"/>
      <c r="AM148" s="255"/>
      <c r="AN148" s="294"/>
      <c r="AO148" s="286"/>
      <c r="AP148" s="294"/>
      <c r="AQ148" s="255"/>
      <c r="AR148" s="255"/>
      <c r="AS148" s="255"/>
      <c r="AT148" s="255"/>
      <c r="AU148" s="255"/>
      <c r="AV148" s="255"/>
      <c r="AW148" s="286"/>
      <c r="AX148" s="223"/>
      <c r="AY148" s="223"/>
      <c r="AZ148" s="223"/>
      <c r="BA148" s="286"/>
      <c r="BB148" s="240"/>
      <c r="BC148" s="240"/>
      <c r="BD148" s="240"/>
      <c r="BE148" s="240"/>
      <c r="BF148" s="240"/>
      <c r="BG148" s="240"/>
      <c r="BH148" s="237"/>
      <c r="BI148" s="237"/>
      <c r="BJ148" s="237"/>
      <c r="BK148" s="237"/>
      <c r="BL148" s="237"/>
      <c r="BM148" s="240"/>
      <c r="BN148" s="240"/>
      <c r="BO148" s="240"/>
      <c r="BP148" s="240"/>
      <c r="BQ148" s="240"/>
      <c r="BR148" s="240"/>
      <c r="BS148" s="240"/>
      <c r="BT148" s="240"/>
      <c r="BU148" s="240"/>
      <c r="BV148" s="2"/>
    </row>
    <row r="149" spans="2:84" ht="12" customHeight="1" x14ac:dyDescent="0.2">
      <c r="B149" s="464" t="s">
        <v>322</v>
      </c>
      <c r="C149" s="465"/>
      <c r="D149" s="465"/>
      <c r="E149" s="465"/>
      <c r="F149" s="465"/>
      <c r="G149" s="465"/>
      <c r="H149" s="465"/>
      <c r="I149" s="465"/>
      <c r="J149" s="465"/>
      <c r="K149" s="465"/>
      <c r="L149" s="465"/>
      <c r="M149" s="466"/>
      <c r="N149" s="375"/>
      <c r="O149" s="377"/>
      <c r="P149" s="401" t="s">
        <v>58</v>
      </c>
      <c r="Q149" s="402"/>
      <c r="R149" s="402"/>
      <c r="S149" s="402"/>
      <c r="T149" s="402"/>
      <c r="U149" s="403"/>
      <c r="V149" s="375"/>
      <c r="W149" s="377"/>
      <c r="X149" s="401" t="s">
        <v>59</v>
      </c>
      <c r="Y149" s="402"/>
      <c r="Z149" s="402"/>
      <c r="AA149" s="402"/>
      <c r="AB149" s="402"/>
      <c r="AC149" s="403"/>
      <c r="AD149" s="375"/>
      <c r="AE149" s="377"/>
      <c r="AF149" s="401" t="s">
        <v>60</v>
      </c>
      <c r="AG149" s="402"/>
      <c r="AH149" s="402"/>
      <c r="AI149" s="402"/>
      <c r="AJ149" s="402"/>
      <c r="AK149" s="403"/>
      <c r="AM149" s="108"/>
      <c r="AN149" s="35"/>
      <c r="AO149" s="35"/>
      <c r="AP149" s="35"/>
      <c r="AQ149" s="108"/>
      <c r="AR149" s="108"/>
      <c r="AS149" s="108"/>
      <c r="AT149" s="108"/>
      <c r="AU149" s="108"/>
      <c r="BS149" s="33"/>
      <c r="BT149" s="33"/>
      <c r="BU149" s="33"/>
      <c r="BV149" s="33"/>
      <c r="BW149" s="158"/>
      <c r="BX149" s="158"/>
      <c r="BY149" s="158"/>
      <c r="BZ149" s="159"/>
      <c r="CA149" s="159"/>
      <c r="CB149" s="159"/>
      <c r="CC149" s="159"/>
      <c r="CD149" s="159"/>
      <c r="CE149" s="159"/>
      <c r="CF149" s="159"/>
    </row>
    <row r="150" spans="2:84" ht="12" customHeight="1" x14ac:dyDescent="0.2">
      <c r="B150" s="467"/>
      <c r="C150" s="468"/>
      <c r="D150" s="468"/>
      <c r="E150" s="468"/>
      <c r="F150" s="468"/>
      <c r="G150" s="468"/>
      <c r="H150" s="468"/>
      <c r="I150" s="468"/>
      <c r="J150" s="468"/>
      <c r="K150" s="468"/>
      <c r="L150" s="468"/>
      <c r="M150" s="469"/>
      <c r="N150" s="378"/>
      <c r="O150" s="380"/>
      <c r="P150" s="404"/>
      <c r="Q150" s="405"/>
      <c r="R150" s="405"/>
      <c r="S150" s="405"/>
      <c r="T150" s="405"/>
      <c r="U150" s="406"/>
      <c r="V150" s="378"/>
      <c r="W150" s="380"/>
      <c r="X150" s="404"/>
      <c r="Y150" s="405"/>
      <c r="Z150" s="405"/>
      <c r="AA150" s="405"/>
      <c r="AB150" s="405"/>
      <c r="AC150" s="406"/>
      <c r="AD150" s="378"/>
      <c r="AE150" s="380"/>
      <c r="AF150" s="404"/>
      <c r="AG150" s="405"/>
      <c r="AH150" s="405"/>
      <c r="AI150" s="405"/>
      <c r="AJ150" s="405"/>
      <c r="AK150" s="406"/>
      <c r="AM150" s="514"/>
      <c r="AN150" s="514"/>
      <c r="AO150" s="514"/>
      <c r="AP150" s="513"/>
      <c r="AQ150" s="513"/>
      <c r="AR150" s="513"/>
      <c r="AS150" s="515"/>
      <c r="AT150" s="515"/>
      <c r="AU150" s="515"/>
      <c r="BS150" s="43"/>
      <c r="BT150" s="43"/>
      <c r="BU150" s="43"/>
      <c r="BV150" s="33"/>
      <c r="CF150" s="160"/>
    </row>
    <row r="151" spans="2:84" ht="12" customHeight="1" x14ac:dyDescent="0.2">
      <c r="B151" s="467"/>
      <c r="C151" s="468"/>
      <c r="D151" s="468"/>
      <c r="E151" s="468"/>
      <c r="F151" s="468"/>
      <c r="G151" s="468"/>
      <c r="H151" s="468"/>
      <c r="I151" s="468"/>
      <c r="J151" s="468"/>
      <c r="K151" s="468"/>
      <c r="L151" s="468"/>
      <c r="M151" s="469"/>
      <c r="N151" s="375"/>
      <c r="O151" s="377"/>
      <c r="P151" s="401" t="s">
        <v>74</v>
      </c>
      <c r="Q151" s="402"/>
      <c r="R151" s="402"/>
      <c r="S151" s="402"/>
      <c r="T151" s="402"/>
      <c r="U151" s="403"/>
      <c r="V151" s="375"/>
      <c r="W151" s="377"/>
      <c r="X151" s="401" t="s">
        <v>61</v>
      </c>
      <c r="Y151" s="402"/>
      <c r="Z151" s="402"/>
      <c r="AA151" s="402"/>
      <c r="AB151" s="402"/>
      <c r="AC151" s="403"/>
      <c r="AD151" s="375"/>
      <c r="AE151" s="377"/>
      <c r="AF151" s="401" t="s">
        <v>62</v>
      </c>
      <c r="AG151" s="402"/>
      <c r="AH151" s="402"/>
      <c r="AI151" s="402"/>
      <c r="AJ151" s="402"/>
      <c r="AK151" s="403"/>
      <c r="AM151" s="109"/>
      <c r="AN151" s="109"/>
      <c r="AO151" s="109"/>
      <c r="AP151" s="109"/>
      <c r="AQ151" s="109"/>
      <c r="AR151" s="110"/>
      <c r="AS151" s="110"/>
      <c r="AT151" s="110"/>
      <c r="AU151" s="110"/>
      <c r="BS151" s="43"/>
      <c r="BT151" s="43"/>
      <c r="BU151" s="43"/>
      <c r="BV151" s="33"/>
      <c r="CF151" s="160"/>
    </row>
    <row r="152" spans="2:84" ht="12" customHeight="1" x14ac:dyDescent="0.2">
      <c r="B152" s="470"/>
      <c r="C152" s="471"/>
      <c r="D152" s="471"/>
      <c r="E152" s="471"/>
      <c r="F152" s="471"/>
      <c r="G152" s="471"/>
      <c r="H152" s="471"/>
      <c r="I152" s="471"/>
      <c r="J152" s="471"/>
      <c r="K152" s="471"/>
      <c r="L152" s="471"/>
      <c r="M152" s="472"/>
      <c r="N152" s="378"/>
      <c r="O152" s="380"/>
      <c r="P152" s="404"/>
      <c r="Q152" s="405"/>
      <c r="R152" s="405"/>
      <c r="S152" s="405"/>
      <c r="T152" s="405"/>
      <c r="U152" s="406"/>
      <c r="V152" s="378"/>
      <c r="W152" s="380"/>
      <c r="X152" s="404"/>
      <c r="Y152" s="405"/>
      <c r="Z152" s="405"/>
      <c r="AA152" s="405"/>
      <c r="AB152" s="405"/>
      <c r="AC152" s="406"/>
      <c r="AD152" s="378"/>
      <c r="AE152" s="380"/>
      <c r="AF152" s="404"/>
      <c r="AG152" s="405"/>
      <c r="AH152" s="405"/>
      <c r="AI152" s="405"/>
      <c r="AJ152" s="405"/>
      <c r="AK152" s="406"/>
      <c r="AM152" s="513"/>
      <c r="AN152" s="513"/>
      <c r="AO152" s="513"/>
      <c r="AP152" s="513"/>
      <c r="AQ152" s="513"/>
      <c r="AR152" s="513"/>
      <c r="AS152" s="513"/>
      <c r="AT152" s="513"/>
      <c r="AU152" s="513"/>
      <c r="BS152" s="43"/>
      <c r="BT152" s="43"/>
      <c r="BU152" s="43"/>
      <c r="BV152" s="33"/>
      <c r="CF152" s="158"/>
    </row>
    <row r="153" spans="2:84" ht="7.95" customHeight="1" x14ac:dyDescent="0.2">
      <c r="B153" s="38"/>
      <c r="C153" s="38"/>
      <c r="D153" s="38"/>
      <c r="E153" s="38"/>
      <c r="F153" s="38"/>
      <c r="G153" s="38"/>
      <c r="H153" s="38"/>
      <c r="I153" s="38"/>
      <c r="BC153" s="43"/>
      <c r="BD153" s="43"/>
      <c r="BE153" s="43"/>
      <c r="BF153" s="43"/>
      <c r="BG153" s="43"/>
      <c r="BH153" s="33"/>
      <c r="BI153" s="33"/>
      <c r="BJ153" s="33"/>
      <c r="BK153" s="33"/>
      <c r="BL153" s="33"/>
      <c r="BM153" s="43"/>
      <c r="BN153" s="43"/>
      <c r="BO153" s="43"/>
      <c r="BP153" s="43"/>
      <c r="BQ153" s="43"/>
      <c r="BR153" s="43"/>
      <c r="BS153" s="43"/>
      <c r="BT153" s="43"/>
      <c r="BU153" s="43"/>
      <c r="BV153" s="33"/>
      <c r="BW153" s="33"/>
      <c r="BX153" s="33"/>
      <c r="BY153" s="33"/>
      <c r="BZ153" s="33"/>
    </row>
    <row r="154" spans="2:84" ht="12.6" customHeight="1" x14ac:dyDescent="0.2">
      <c r="B154" s="464" t="s">
        <v>321</v>
      </c>
      <c r="C154" s="465"/>
      <c r="D154" s="465"/>
      <c r="E154" s="465"/>
      <c r="F154" s="465"/>
      <c r="G154" s="465"/>
      <c r="H154" s="465"/>
      <c r="I154" s="466"/>
      <c r="J154" s="490" t="s">
        <v>63</v>
      </c>
      <c r="K154" s="491"/>
      <c r="L154" s="491"/>
      <c r="M154" s="491"/>
      <c r="N154" s="491"/>
      <c r="O154" s="491"/>
      <c r="P154" s="491"/>
      <c r="Q154" s="492"/>
      <c r="R154" s="372" t="s">
        <v>64</v>
      </c>
      <c r="S154" s="496"/>
      <c r="T154" s="496"/>
      <c r="U154" s="496"/>
      <c r="V154" s="496"/>
      <c r="W154" s="496"/>
      <c r="X154" s="496"/>
      <c r="Y154" s="496"/>
      <c r="Z154" s="496" t="s">
        <v>65</v>
      </c>
      <c r="AA154" s="496"/>
      <c r="AB154" s="496"/>
      <c r="AC154" s="496"/>
      <c r="AD154" s="496"/>
      <c r="AE154" s="496"/>
      <c r="AF154" s="496"/>
      <c r="AG154" s="496"/>
      <c r="AH154" s="496" t="s">
        <v>76</v>
      </c>
      <c r="AI154" s="496"/>
      <c r="AJ154" s="496"/>
      <c r="AK154" s="496"/>
      <c r="AL154" s="496"/>
      <c r="AM154" s="496"/>
      <c r="AN154" s="496"/>
      <c r="AO154" s="496"/>
      <c r="AP154" s="497" t="s">
        <v>27</v>
      </c>
      <c r="AQ154" s="498"/>
      <c r="AR154" s="498"/>
      <c r="AS154" s="498"/>
      <c r="AT154" s="498"/>
      <c r="AU154" s="498"/>
      <c r="AV154" s="498"/>
      <c r="AW154" s="499"/>
      <c r="AX154" s="372" t="s">
        <v>21</v>
      </c>
      <c r="AY154" s="372"/>
      <c r="AZ154" s="372"/>
      <c r="BA154" s="372"/>
      <c r="BB154" s="2"/>
      <c r="BC154" s="43"/>
      <c r="BD154" s="43"/>
      <c r="BE154" s="43"/>
      <c r="BF154" s="43"/>
      <c r="BG154" s="43"/>
      <c r="BH154" s="33"/>
      <c r="BI154" s="33"/>
      <c r="BJ154" s="33"/>
      <c r="BK154" s="33"/>
      <c r="BL154" s="33"/>
      <c r="BM154" s="43"/>
      <c r="BN154" s="43"/>
      <c r="BO154" s="43"/>
      <c r="BP154" s="43"/>
      <c r="BQ154" s="43"/>
      <c r="BR154" s="43"/>
      <c r="BS154" s="43"/>
      <c r="BT154" s="43"/>
      <c r="BU154" s="43"/>
      <c r="BV154" s="33"/>
      <c r="BW154" s="33"/>
      <c r="BX154" s="33"/>
      <c r="BY154" s="33"/>
      <c r="BZ154" s="33"/>
    </row>
    <row r="155" spans="2:84" ht="12.6" customHeight="1" x14ac:dyDescent="0.2">
      <c r="B155" s="467"/>
      <c r="C155" s="468"/>
      <c r="D155" s="468"/>
      <c r="E155" s="468"/>
      <c r="F155" s="468"/>
      <c r="G155" s="468"/>
      <c r="H155" s="468"/>
      <c r="I155" s="469"/>
      <c r="J155" s="493"/>
      <c r="K155" s="494"/>
      <c r="L155" s="494"/>
      <c r="M155" s="494"/>
      <c r="N155" s="494"/>
      <c r="O155" s="494"/>
      <c r="P155" s="494"/>
      <c r="Q155" s="495"/>
      <c r="R155" s="496"/>
      <c r="S155" s="496"/>
      <c r="T155" s="496"/>
      <c r="U155" s="496"/>
      <c r="V155" s="496"/>
      <c r="W155" s="496"/>
      <c r="X155" s="496"/>
      <c r="Y155" s="496"/>
      <c r="Z155" s="496"/>
      <c r="AA155" s="496"/>
      <c r="AB155" s="496"/>
      <c r="AC155" s="496"/>
      <c r="AD155" s="496"/>
      <c r="AE155" s="496"/>
      <c r="AF155" s="496"/>
      <c r="AG155" s="496"/>
      <c r="AH155" s="496"/>
      <c r="AI155" s="496"/>
      <c r="AJ155" s="496"/>
      <c r="AK155" s="496"/>
      <c r="AL155" s="496"/>
      <c r="AM155" s="496"/>
      <c r="AN155" s="496"/>
      <c r="AO155" s="496"/>
      <c r="AP155" s="12" t="s">
        <v>28</v>
      </c>
      <c r="AQ155" s="479"/>
      <c r="AR155" s="480"/>
      <c r="AS155" s="480"/>
      <c r="AT155" s="480"/>
      <c r="AU155" s="480"/>
      <c r="AV155" s="481"/>
      <c r="AW155" s="13" t="s">
        <v>30</v>
      </c>
      <c r="AX155" s="372"/>
      <c r="AY155" s="372"/>
      <c r="AZ155" s="372"/>
      <c r="BA155" s="372"/>
      <c r="BB155" s="2"/>
      <c r="BC155" s="43"/>
      <c r="BD155" s="43"/>
      <c r="BE155" s="43"/>
      <c r="BF155" s="43"/>
      <c r="BG155" s="43"/>
      <c r="BH155" s="33"/>
      <c r="BI155" s="33"/>
      <c r="BJ155" s="33"/>
      <c r="BK155" s="33"/>
      <c r="BL155" s="33"/>
      <c r="BM155" s="43"/>
      <c r="BN155" s="43"/>
      <c r="BO155" s="43"/>
      <c r="BP155" s="43"/>
      <c r="BQ155" s="43"/>
      <c r="BR155" s="43"/>
      <c r="BS155" s="43"/>
      <c r="BT155" s="43"/>
      <c r="BU155" s="43"/>
      <c r="BV155" s="33"/>
      <c r="BW155" s="33"/>
      <c r="BX155" s="33"/>
      <c r="BY155" s="33"/>
      <c r="BZ155" s="33"/>
    </row>
    <row r="156" spans="2:84" ht="11.4" customHeight="1" x14ac:dyDescent="0.2">
      <c r="B156" s="467"/>
      <c r="C156" s="468"/>
      <c r="D156" s="468"/>
      <c r="E156" s="468"/>
      <c r="F156" s="468"/>
      <c r="G156" s="468"/>
      <c r="H156" s="468"/>
      <c r="I156" s="469"/>
      <c r="J156" s="482"/>
      <c r="K156" s="483"/>
      <c r="L156" s="483"/>
      <c r="M156" s="483"/>
      <c r="N156" s="483"/>
      <c r="O156" s="483"/>
      <c r="P156" s="484"/>
      <c r="Q156" s="488" t="s">
        <v>22</v>
      </c>
      <c r="R156" s="482"/>
      <c r="S156" s="483"/>
      <c r="T156" s="483"/>
      <c r="U156" s="483"/>
      <c r="V156" s="483"/>
      <c r="W156" s="483"/>
      <c r="X156" s="483"/>
      <c r="Y156" s="488" t="s">
        <v>22</v>
      </c>
      <c r="Z156" s="482"/>
      <c r="AA156" s="483"/>
      <c r="AB156" s="483"/>
      <c r="AC156" s="483"/>
      <c r="AD156" s="483"/>
      <c r="AE156" s="483"/>
      <c r="AF156" s="483"/>
      <c r="AG156" s="488" t="s">
        <v>22</v>
      </c>
      <c r="AH156" s="482"/>
      <c r="AI156" s="483"/>
      <c r="AJ156" s="483"/>
      <c r="AK156" s="483"/>
      <c r="AL156" s="483"/>
      <c r="AM156" s="483"/>
      <c r="AN156" s="483"/>
      <c r="AO156" s="488" t="s">
        <v>22</v>
      </c>
      <c r="AP156" s="482"/>
      <c r="AQ156" s="483"/>
      <c r="AR156" s="483"/>
      <c r="AS156" s="483"/>
      <c r="AT156" s="483"/>
      <c r="AU156" s="483"/>
      <c r="AV156" s="483"/>
      <c r="AW156" s="488" t="s">
        <v>22</v>
      </c>
      <c r="AX156" s="505">
        <f>J156+R156+Z156+AH156+AP156</f>
        <v>0</v>
      </c>
      <c r="AY156" s="506"/>
      <c r="AZ156" s="507"/>
      <c r="BA156" s="488" t="s">
        <v>22</v>
      </c>
      <c r="BB156" s="2"/>
      <c r="BC156" s="43"/>
      <c r="BD156" s="43"/>
      <c r="BE156" s="43"/>
      <c r="BF156" s="43"/>
      <c r="BG156" s="43"/>
      <c r="BH156" s="33"/>
      <c r="BI156" s="33"/>
      <c r="BJ156" s="33"/>
      <c r="BK156" s="33"/>
      <c r="BL156" s="33"/>
      <c r="BM156" s="43"/>
      <c r="BN156" s="43"/>
      <c r="BO156" s="43"/>
      <c r="BP156" s="43"/>
      <c r="BQ156" s="43"/>
      <c r="BR156" s="43"/>
      <c r="BS156" s="43"/>
      <c r="BT156" s="43"/>
      <c r="BU156" s="43"/>
    </row>
    <row r="157" spans="2:84" ht="11.4" customHeight="1" x14ac:dyDescent="0.2">
      <c r="B157" s="470"/>
      <c r="C157" s="471"/>
      <c r="D157" s="471"/>
      <c r="E157" s="471"/>
      <c r="F157" s="471"/>
      <c r="G157" s="471"/>
      <c r="H157" s="471"/>
      <c r="I157" s="472"/>
      <c r="J157" s="485"/>
      <c r="K157" s="486"/>
      <c r="L157" s="486"/>
      <c r="M157" s="486"/>
      <c r="N157" s="486"/>
      <c r="O157" s="486"/>
      <c r="P157" s="487"/>
      <c r="Q157" s="489"/>
      <c r="R157" s="485"/>
      <c r="S157" s="486"/>
      <c r="T157" s="486"/>
      <c r="U157" s="486"/>
      <c r="V157" s="486"/>
      <c r="W157" s="486"/>
      <c r="X157" s="486"/>
      <c r="Y157" s="489"/>
      <c r="Z157" s="485"/>
      <c r="AA157" s="486"/>
      <c r="AB157" s="486"/>
      <c r="AC157" s="486"/>
      <c r="AD157" s="486"/>
      <c r="AE157" s="486"/>
      <c r="AF157" s="486"/>
      <c r="AG157" s="489"/>
      <c r="AH157" s="485"/>
      <c r="AI157" s="486"/>
      <c r="AJ157" s="486"/>
      <c r="AK157" s="486"/>
      <c r="AL157" s="486"/>
      <c r="AM157" s="486"/>
      <c r="AN157" s="486"/>
      <c r="AO157" s="489"/>
      <c r="AP157" s="485"/>
      <c r="AQ157" s="486"/>
      <c r="AR157" s="486"/>
      <c r="AS157" s="486"/>
      <c r="AT157" s="486"/>
      <c r="AU157" s="486"/>
      <c r="AV157" s="486"/>
      <c r="AW157" s="489"/>
      <c r="AX157" s="508"/>
      <c r="AY157" s="509"/>
      <c r="AZ157" s="510"/>
      <c r="BA157" s="489"/>
      <c r="BB157" s="2"/>
      <c r="BC157" s="43"/>
      <c r="BD157" s="43"/>
      <c r="BE157" s="43"/>
      <c r="BF157" s="43"/>
      <c r="BG157" s="43"/>
      <c r="BH157" s="33"/>
      <c r="BI157" s="33"/>
      <c r="BJ157" s="33"/>
      <c r="BK157" s="33"/>
      <c r="BL157" s="33"/>
      <c r="BM157" s="43"/>
      <c r="BN157" s="43"/>
      <c r="BO157" s="43"/>
      <c r="BP157" s="43"/>
      <c r="BQ157" s="43"/>
      <c r="BR157" s="43"/>
      <c r="BS157" s="43"/>
      <c r="BT157" s="43"/>
      <c r="BU157" s="43"/>
      <c r="BW157" s="241"/>
      <c r="BX157" s="241"/>
    </row>
    <row r="158" spans="2:84" ht="9" customHeight="1" x14ac:dyDescent="0.2">
      <c r="B158" s="295"/>
      <c r="C158" s="295"/>
      <c r="D158" s="295"/>
      <c r="E158" s="295"/>
      <c r="F158" s="295"/>
      <c r="G158" s="295"/>
      <c r="H158" s="295"/>
      <c r="I158" s="295"/>
      <c r="J158" s="277"/>
      <c r="K158" s="277"/>
      <c r="L158" s="277"/>
      <c r="M158" s="277"/>
      <c r="N158" s="277"/>
      <c r="O158" s="277"/>
      <c r="P158" s="2"/>
      <c r="Q158" s="2"/>
      <c r="R158" s="2"/>
      <c r="S158" s="2"/>
      <c r="T158" s="2"/>
      <c r="U158" s="2"/>
      <c r="V158" s="2"/>
      <c r="W158" s="2"/>
      <c r="X158" s="2"/>
      <c r="Y158" s="2"/>
      <c r="AF158" s="2"/>
      <c r="AG158" s="2"/>
      <c r="AH158" s="2"/>
      <c r="AI158" s="2"/>
      <c r="AJ158" s="2"/>
      <c r="AK158" s="2"/>
      <c r="AL158" s="2"/>
      <c r="AM158" s="2"/>
      <c r="AN158" s="2"/>
      <c r="AO158" s="2"/>
      <c r="AP158" s="2"/>
      <c r="AQ158" s="2"/>
      <c r="AR158" s="2"/>
      <c r="AS158" s="2"/>
      <c r="AT158" s="2"/>
      <c r="AU158" s="2"/>
      <c r="AV158" s="2"/>
      <c r="AW158" s="2"/>
      <c r="AX158" s="2"/>
      <c r="AY158" s="2"/>
      <c r="AZ158" s="2"/>
      <c r="BC158" s="43"/>
      <c r="BD158" s="43"/>
      <c r="BE158" s="43"/>
      <c r="BF158" s="43"/>
      <c r="BG158" s="43"/>
      <c r="BH158" s="33"/>
      <c r="BI158" s="33"/>
      <c r="BJ158" s="33"/>
      <c r="BK158" s="33"/>
      <c r="BL158" s="33"/>
      <c r="BM158" s="43"/>
      <c r="BN158" s="43"/>
      <c r="BO158" s="43"/>
      <c r="BP158" s="43"/>
      <c r="BQ158" s="43"/>
      <c r="BR158" s="43"/>
      <c r="BS158" s="43"/>
      <c r="BT158" s="43"/>
      <c r="BU158" s="43"/>
    </row>
    <row r="159" spans="2:84" ht="9" customHeight="1" x14ac:dyDescent="0.2">
      <c r="B159" s="37"/>
      <c r="C159" s="37"/>
      <c r="D159" s="37"/>
      <c r="E159" s="37"/>
      <c r="F159" s="37"/>
      <c r="G159" s="37"/>
      <c r="H159" s="37"/>
      <c r="I159" s="37"/>
      <c r="J159" s="2"/>
      <c r="K159" s="2"/>
      <c r="L159" s="2"/>
      <c r="M159" s="2"/>
      <c r="N159" s="2"/>
      <c r="O159" s="2"/>
      <c r="P159" s="2"/>
      <c r="Q159" s="2"/>
      <c r="R159" s="2"/>
      <c r="S159" s="2"/>
      <c r="T159" s="2"/>
      <c r="U159" s="2"/>
      <c r="V159" s="2"/>
      <c r="W159" s="2"/>
      <c r="X159" s="2"/>
      <c r="Y159" s="2"/>
      <c r="AF159" s="2"/>
      <c r="AG159" s="2"/>
      <c r="AH159" s="2"/>
      <c r="AI159" s="2"/>
      <c r="AJ159" s="2"/>
      <c r="AK159" s="2"/>
      <c r="AL159" s="2"/>
      <c r="AM159" s="2"/>
      <c r="AN159" s="2"/>
      <c r="AO159" s="2"/>
      <c r="AP159" s="2"/>
      <c r="AQ159" s="2"/>
      <c r="AR159" s="2"/>
      <c r="AS159" s="2"/>
      <c r="AT159" s="2"/>
      <c r="AU159" s="2"/>
      <c r="AV159" s="2"/>
      <c r="AW159" s="2"/>
      <c r="AX159" s="2"/>
      <c r="AY159" s="2"/>
      <c r="AZ159" s="2"/>
      <c r="BC159" s="43"/>
      <c r="BD159" s="43"/>
      <c r="BE159" s="43"/>
      <c r="BF159" s="43"/>
      <c r="BG159" s="43"/>
      <c r="BH159" s="33"/>
      <c r="BI159" s="33"/>
      <c r="BJ159" s="33"/>
      <c r="BK159" s="33"/>
      <c r="BL159" s="33"/>
      <c r="BM159" s="43"/>
      <c r="BN159" s="43"/>
      <c r="BO159" s="43"/>
      <c r="BP159" s="43"/>
      <c r="BQ159" s="43"/>
      <c r="BR159" s="43"/>
      <c r="BS159" s="43"/>
      <c r="BT159" s="43"/>
      <c r="BU159" s="43"/>
    </row>
    <row r="160" spans="2:84" ht="11.4" customHeight="1" x14ac:dyDescent="0.2">
      <c r="B160" s="464" t="s">
        <v>323</v>
      </c>
      <c r="C160" s="465"/>
      <c r="D160" s="465"/>
      <c r="E160" s="465"/>
      <c r="F160" s="465"/>
      <c r="G160" s="465"/>
      <c r="H160" s="465"/>
      <c r="I160" s="466"/>
      <c r="J160" s="375"/>
      <c r="K160" s="377"/>
      <c r="L160" s="401" t="s">
        <v>66</v>
      </c>
      <c r="M160" s="402"/>
      <c r="N160" s="402"/>
      <c r="O160" s="402"/>
      <c r="P160" s="402"/>
      <c r="Q160" s="402"/>
      <c r="R160" s="402"/>
      <c r="S160" s="402"/>
      <c r="T160" s="402"/>
      <c r="U160" s="402"/>
      <c r="V160" s="402"/>
      <c r="W160" s="402"/>
      <c r="X160" s="402"/>
      <c r="Y160" s="402"/>
      <c r="Z160" s="402"/>
      <c r="AA160" s="403"/>
      <c r="AB160" s="2"/>
      <c r="AC160" s="2"/>
      <c r="AD160" s="2"/>
      <c r="AE160" s="2"/>
      <c r="AF160" s="2"/>
      <c r="AG160" s="2"/>
      <c r="AH160" s="2"/>
      <c r="AI160" s="2"/>
      <c r="AJ160" s="2"/>
      <c r="AK160" s="2"/>
      <c r="AL160" s="2"/>
      <c r="AM160" s="2"/>
      <c r="AN160" s="2"/>
      <c r="AO160" s="2"/>
      <c r="AP160" s="2"/>
      <c r="AQ160" s="2"/>
      <c r="AR160" s="2"/>
      <c r="AS160" s="2"/>
      <c r="AT160" s="65"/>
      <c r="AU160" s="65"/>
      <c r="AV160" s="65"/>
      <c r="AW160" s="65"/>
      <c r="AX160" s="65"/>
      <c r="AY160" s="65"/>
      <c r="AZ160" s="65"/>
      <c r="BA160" s="65"/>
      <c r="BB160" s="15"/>
      <c r="BC160" s="43"/>
      <c r="BD160" s="43"/>
      <c r="BE160" s="43"/>
      <c r="BF160" s="43"/>
      <c r="BG160" s="43"/>
      <c r="BH160" s="33"/>
      <c r="BI160" s="33"/>
      <c r="BJ160" s="33"/>
      <c r="BK160" s="33"/>
      <c r="BL160" s="33"/>
      <c r="BM160" s="242"/>
      <c r="BN160" s="242"/>
      <c r="BO160" s="242"/>
      <c r="BP160" s="242"/>
      <c r="BQ160" s="242"/>
      <c r="BR160" s="242"/>
      <c r="BS160" s="242"/>
      <c r="BT160" s="242"/>
      <c r="BU160" s="242"/>
      <c r="BV160" s="243"/>
      <c r="BW160" s="243"/>
      <c r="BX160" s="243"/>
    </row>
    <row r="161" spans="2:78" ht="11.4" customHeight="1" x14ac:dyDescent="0.2">
      <c r="B161" s="467"/>
      <c r="C161" s="468"/>
      <c r="D161" s="468"/>
      <c r="E161" s="468"/>
      <c r="F161" s="468"/>
      <c r="G161" s="468"/>
      <c r="H161" s="468"/>
      <c r="I161" s="469"/>
      <c r="J161" s="378"/>
      <c r="K161" s="380"/>
      <c r="L161" s="404"/>
      <c r="M161" s="405"/>
      <c r="N161" s="405"/>
      <c r="O161" s="405"/>
      <c r="P161" s="405"/>
      <c r="Q161" s="405"/>
      <c r="R161" s="405"/>
      <c r="S161" s="405"/>
      <c r="T161" s="405"/>
      <c r="U161" s="405"/>
      <c r="V161" s="405"/>
      <c r="W161" s="405"/>
      <c r="X161" s="405"/>
      <c r="Y161" s="405"/>
      <c r="Z161" s="405"/>
      <c r="AA161" s="406"/>
      <c r="AB161" s="2"/>
      <c r="AC161" s="463"/>
      <c r="AD161" s="463"/>
      <c r="AE161" s="463"/>
      <c r="AF161" s="24"/>
      <c r="AG161" s="24"/>
      <c r="AH161" s="24"/>
      <c r="AI161" s="24"/>
      <c r="AJ161" s="24"/>
      <c r="AK161" s="24"/>
      <c r="AL161" s="2"/>
      <c r="AM161" s="2"/>
      <c r="AN161" s="2"/>
      <c r="AO161" s="2"/>
      <c r="AP161" s="2"/>
      <c r="AQ161" s="2"/>
      <c r="AR161" s="2"/>
      <c r="AS161" s="2"/>
      <c r="AT161" s="65"/>
      <c r="AU161" s="65"/>
      <c r="AV161" s="65"/>
      <c r="AW161" s="65"/>
      <c r="AX161" s="65"/>
      <c r="AY161" s="65"/>
      <c r="AZ161" s="65"/>
      <c r="BA161" s="65"/>
      <c r="BB161" s="15"/>
      <c r="BC161" s="33"/>
      <c r="BD161" s="33"/>
      <c r="BE161" s="33"/>
      <c r="BF161" s="33"/>
      <c r="BG161" s="33"/>
      <c r="BH161" s="33"/>
      <c r="BI161" s="33"/>
      <c r="BJ161" s="244"/>
      <c r="BK161" s="244"/>
      <c r="BL161" s="244"/>
      <c r="BM161" s="245"/>
      <c r="BN161" s="245"/>
      <c r="BO161" s="245"/>
      <c r="BP161" s="245"/>
      <c r="BQ161" s="245"/>
      <c r="BR161" s="245"/>
      <c r="BS161" s="245"/>
      <c r="BT161" s="245"/>
      <c r="BU161" s="245"/>
      <c r="BV161" s="243"/>
      <c r="BW161" s="243"/>
      <c r="BX161" s="243"/>
      <c r="BZ161" s="40"/>
    </row>
    <row r="162" spans="2:78" ht="11.4" customHeight="1" x14ac:dyDescent="0.2">
      <c r="B162" s="467"/>
      <c r="C162" s="468"/>
      <c r="D162" s="468"/>
      <c r="E162" s="468"/>
      <c r="F162" s="468"/>
      <c r="G162" s="468"/>
      <c r="H162" s="468"/>
      <c r="I162" s="469"/>
      <c r="J162" s="375"/>
      <c r="K162" s="377"/>
      <c r="L162" s="401" t="s">
        <v>67</v>
      </c>
      <c r="M162" s="402"/>
      <c r="N162" s="402"/>
      <c r="O162" s="402"/>
      <c r="P162" s="402"/>
      <c r="Q162" s="402"/>
      <c r="R162" s="402"/>
      <c r="S162" s="402"/>
      <c r="T162" s="402"/>
      <c r="U162" s="402"/>
      <c r="V162" s="402"/>
      <c r="W162" s="402"/>
      <c r="X162" s="402"/>
      <c r="Y162" s="402"/>
      <c r="Z162" s="402"/>
      <c r="AA162" s="403"/>
      <c r="AB162" s="2"/>
      <c r="AC162" s="25"/>
      <c r="AD162" s="25"/>
      <c r="AE162" s="25"/>
      <c r="AF162" s="21"/>
      <c r="AG162" s="21"/>
      <c r="AH162" s="21"/>
      <c r="AI162" s="21"/>
      <c r="AJ162" s="21"/>
      <c r="AK162" s="21"/>
      <c r="AL162" s="2"/>
      <c r="AM162" s="2"/>
      <c r="AN162" s="2"/>
      <c r="AO162" s="2"/>
      <c r="AP162" s="2"/>
      <c r="AQ162" s="2"/>
      <c r="AR162" s="2"/>
      <c r="AS162" s="2"/>
      <c r="AT162" s="65"/>
      <c r="AU162" s="65"/>
      <c r="AV162" s="65"/>
      <c r="AW162" s="65"/>
      <c r="AX162" s="65"/>
      <c r="AY162" s="65"/>
      <c r="AZ162" s="65"/>
      <c r="BA162" s="65"/>
      <c r="BB162" s="15"/>
      <c r="BC162" s="33"/>
      <c r="BD162" s="33"/>
      <c r="BE162" s="33"/>
      <c r="BF162" s="33"/>
      <c r="BG162" s="33"/>
      <c r="BH162" s="33"/>
      <c r="BI162" s="33"/>
      <c r="BJ162" s="244"/>
      <c r="BK162" s="244"/>
      <c r="BL162" s="244"/>
      <c r="BM162" s="245"/>
      <c r="BN162" s="245"/>
      <c r="BO162" s="245"/>
      <c r="BP162" s="245"/>
      <c r="BQ162" s="245"/>
      <c r="BR162" s="245"/>
      <c r="BS162" s="245"/>
      <c r="BT162" s="245"/>
      <c r="BU162" s="245"/>
      <c r="BV162" s="89"/>
      <c r="BW162" s="89"/>
      <c r="BX162" s="89"/>
    </row>
    <row r="163" spans="2:78" ht="11.4" customHeight="1" x14ac:dyDescent="0.2">
      <c r="B163" s="467"/>
      <c r="C163" s="468"/>
      <c r="D163" s="468"/>
      <c r="E163" s="468"/>
      <c r="F163" s="468"/>
      <c r="G163" s="468"/>
      <c r="H163" s="468"/>
      <c r="I163" s="469"/>
      <c r="J163" s="378"/>
      <c r="K163" s="380"/>
      <c r="L163" s="404"/>
      <c r="M163" s="405"/>
      <c r="N163" s="405"/>
      <c r="O163" s="405"/>
      <c r="P163" s="405"/>
      <c r="Q163" s="405"/>
      <c r="R163" s="405"/>
      <c r="S163" s="405"/>
      <c r="T163" s="405"/>
      <c r="U163" s="405"/>
      <c r="V163" s="405"/>
      <c r="W163" s="405"/>
      <c r="X163" s="405"/>
      <c r="Y163" s="405"/>
      <c r="Z163" s="405"/>
      <c r="AA163" s="406"/>
      <c r="AB163" s="2"/>
      <c r="AC163" s="463"/>
      <c r="AD163" s="463"/>
      <c r="AE163" s="463"/>
      <c r="AF163" s="24"/>
      <c r="AG163" s="24"/>
      <c r="AH163" s="24"/>
      <c r="AI163" s="24"/>
      <c r="AJ163" s="24"/>
      <c r="AK163" s="24"/>
      <c r="AL163" s="2"/>
      <c r="AM163" s="2"/>
      <c r="AN163" s="2"/>
      <c r="AO163" s="2"/>
      <c r="AP163" s="2"/>
      <c r="AQ163" s="2"/>
      <c r="AR163" s="2"/>
      <c r="AS163" s="2"/>
      <c r="AT163" s="65"/>
      <c r="AU163" s="65"/>
      <c r="AV163" s="65"/>
      <c r="AW163" s="65"/>
      <c r="AX163" s="65"/>
      <c r="AY163" s="65"/>
      <c r="AZ163" s="65"/>
      <c r="BA163" s="65"/>
      <c r="BB163" s="15"/>
      <c r="BC163" s="33"/>
      <c r="BD163" s="33"/>
      <c r="BE163" s="33"/>
      <c r="BF163" s="33"/>
      <c r="BG163" s="33"/>
      <c r="BH163" s="33"/>
      <c r="BI163" s="33"/>
      <c r="BJ163" s="244"/>
      <c r="BK163" s="244"/>
      <c r="BL163" s="244"/>
      <c r="BM163" s="246"/>
      <c r="BN163" s="246"/>
      <c r="BO163" s="246"/>
      <c r="BP163" s="244"/>
      <c r="BQ163" s="244"/>
      <c r="BR163" s="244"/>
      <c r="BS163" s="244"/>
      <c r="BT163" s="244"/>
      <c r="BU163" s="244"/>
      <c r="BV163" s="2"/>
      <c r="BW163" s="2"/>
      <c r="BX163" s="2"/>
    </row>
    <row r="164" spans="2:78" ht="11.4" customHeight="1" x14ac:dyDescent="0.2">
      <c r="B164" s="467"/>
      <c r="C164" s="468"/>
      <c r="D164" s="468"/>
      <c r="E164" s="468"/>
      <c r="F164" s="468"/>
      <c r="G164" s="468"/>
      <c r="H164" s="468"/>
      <c r="I164" s="469"/>
      <c r="J164" s="375"/>
      <c r="K164" s="377"/>
      <c r="L164" s="401" t="s">
        <v>68</v>
      </c>
      <c r="M164" s="402"/>
      <c r="N164" s="402"/>
      <c r="O164" s="402"/>
      <c r="P164" s="402"/>
      <c r="Q164" s="402"/>
      <c r="R164" s="402"/>
      <c r="S164" s="402"/>
      <c r="T164" s="402"/>
      <c r="U164" s="402"/>
      <c r="V164" s="402"/>
      <c r="W164" s="402"/>
      <c r="X164" s="402"/>
      <c r="Y164" s="402"/>
      <c r="Z164" s="402"/>
      <c r="AA164" s="403"/>
      <c r="AB164" s="2"/>
      <c r="AC164" s="25"/>
      <c r="AD164" s="25"/>
      <c r="AE164" s="25"/>
      <c r="AF164" s="21"/>
      <c r="AG164" s="21"/>
      <c r="AH164" s="21"/>
      <c r="AI164" s="21"/>
      <c r="AJ164" s="21"/>
      <c r="AK164" s="21"/>
      <c r="AL164" s="2"/>
      <c r="AM164" s="2"/>
      <c r="AN164" s="2"/>
      <c r="AO164" s="2"/>
      <c r="AP164" s="2"/>
      <c r="AQ164" s="2"/>
      <c r="AR164" s="2"/>
      <c r="AS164" s="2"/>
      <c r="AT164" s="65"/>
      <c r="AU164" s="65"/>
      <c r="AV164" s="65"/>
      <c r="AW164" s="65"/>
      <c r="AX164" s="65"/>
      <c r="AY164" s="65"/>
      <c r="AZ164" s="65"/>
      <c r="BA164" s="65"/>
      <c r="BB164" s="2"/>
      <c r="BC164" s="33"/>
      <c r="BD164" s="33"/>
      <c r="BE164" s="33"/>
      <c r="BF164" s="33"/>
      <c r="BG164" s="33"/>
      <c r="BH164" s="33"/>
      <c r="BI164" s="33"/>
      <c r="BJ164" s="244"/>
      <c r="BK164" s="244"/>
      <c r="BL164" s="244"/>
      <c r="BM164" s="246"/>
      <c r="BN164" s="246"/>
      <c r="BO164" s="246"/>
      <c r="BP164" s="244"/>
      <c r="BQ164" s="244"/>
      <c r="BR164" s="244"/>
      <c r="BS164" s="244"/>
      <c r="BT164" s="244"/>
      <c r="BU164" s="244"/>
      <c r="BV164" s="2"/>
      <c r="BW164" s="2"/>
      <c r="BX164" s="2"/>
    </row>
    <row r="165" spans="2:78" ht="11.4" customHeight="1" x14ac:dyDescent="0.2">
      <c r="B165" s="467"/>
      <c r="C165" s="468"/>
      <c r="D165" s="468"/>
      <c r="E165" s="468"/>
      <c r="F165" s="468"/>
      <c r="G165" s="468"/>
      <c r="H165" s="468"/>
      <c r="I165" s="469"/>
      <c r="J165" s="378"/>
      <c r="K165" s="380"/>
      <c r="L165" s="404"/>
      <c r="M165" s="405"/>
      <c r="N165" s="405"/>
      <c r="O165" s="405"/>
      <c r="P165" s="405"/>
      <c r="Q165" s="405"/>
      <c r="R165" s="405"/>
      <c r="S165" s="405"/>
      <c r="T165" s="405"/>
      <c r="U165" s="405"/>
      <c r="V165" s="405"/>
      <c r="W165" s="405"/>
      <c r="X165" s="405"/>
      <c r="Y165" s="405"/>
      <c r="Z165" s="405"/>
      <c r="AA165" s="406"/>
      <c r="AB165" s="2"/>
      <c r="AC165" s="463"/>
      <c r="AD165" s="463"/>
      <c r="AE165" s="463"/>
      <c r="AF165" s="24"/>
      <c r="AG165" s="24"/>
      <c r="AH165" s="24"/>
      <c r="AI165" s="24"/>
      <c r="AJ165" s="24"/>
      <c r="AK165" s="24"/>
      <c r="AL165" s="2"/>
      <c r="AM165" s="2"/>
      <c r="AN165" s="2"/>
      <c r="AO165" s="2"/>
      <c r="AP165" s="2"/>
      <c r="AQ165" s="2"/>
      <c r="AR165" s="2"/>
      <c r="AS165" s="2"/>
      <c r="AT165" s="65"/>
      <c r="AU165" s="65"/>
      <c r="AV165" s="65"/>
      <c r="AW165" s="65"/>
      <c r="AY165" s="16"/>
      <c r="AZ165" s="16"/>
      <c r="BA165" s="16"/>
      <c r="BB165" s="16"/>
      <c r="BC165" s="16"/>
      <c r="BD165" s="16"/>
      <c r="BE165" s="16"/>
      <c r="BF165" s="16"/>
      <c r="BG165" s="16"/>
      <c r="BH165" s="247"/>
      <c r="BI165" s="247"/>
      <c r="BJ165" s="247"/>
      <c r="BK165" s="247"/>
      <c r="BL165" s="247"/>
      <c r="BM165" s="16"/>
      <c r="BN165" s="16"/>
      <c r="BO165" s="16"/>
      <c r="BP165" s="16"/>
      <c r="BQ165" s="16"/>
      <c r="BR165" s="16"/>
      <c r="BS165" s="16"/>
      <c r="BT165" s="16"/>
      <c r="BU165" s="16"/>
      <c r="BV165" s="16"/>
      <c r="BW165" s="16"/>
      <c r="BX165" s="2"/>
    </row>
    <row r="166" spans="2:78" ht="11.4" customHeight="1" x14ac:dyDescent="0.2">
      <c r="B166" s="467"/>
      <c r="C166" s="468"/>
      <c r="D166" s="468"/>
      <c r="E166" s="468"/>
      <c r="F166" s="468"/>
      <c r="G166" s="468"/>
      <c r="H166" s="468"/>
      <c r="I166" s="469"/>
      <c r="J166" s="375"/>
      <c r="K166" s="377"/>
      <c r="L166" s="401" t="s">
        <v>69</v>
      </c>
      <c r="M166" s="402"/>
      <c r="N166" s="402"/>
      <c r="O166" s="402"/>
      <c r="P166" s="402"/>
      <c r="Q166" s="402"/>
      <c r="R166" s="402"/>
      <c r="S166" s="402"/>
      <c r="T166" s="402"/>
      <c r="U166" s="402"/>
      <c r="V166" s="402"/>
      <c r="W166" s="402"/>
      <c r="X166" s="402"/>
      <c r="Y166" s="402"/>
      <c r="Z166" s="402"/>
      <c r="AA166" s="403"/>
      <c r="AB166" s="2"/>
      <c r="AC166" s="25"/>
      <c r="AD166" s="25"/>
      <c r="AE166" s="25"/>
      <c r="AF166" s="21"/>
      <c r="AG166" s="21"/>
      <c r="AH166" s="21"/>
      <c r="AI166" s="21"/>
      <c r="AJ166" s="21"/>
      <c r="AK166" s="21"/>
      <c r="AL166" s="2"/>
      <c r="AM166" s="2"/>
      <c r="AN166" s="2"/>
      <c r="AO166" s="2"/>
      <c r="AP166" s="2"/>
      <c r="AQ166" s="2"/>
      <c r="AR166" s="2"/>
      <c r="AS166" s="2"/>
      <c r="AT166" s="2"/>
      <c r="AU166" s="2"/>
      <c r="AX166" s="131"/>
      <c r="AY166" s="131"/>
      <c r="AZ166" s="131"/>
      <c r="BA166" s="131"/>
      <c r="BB166" s="131"/>
      <c r="BC166" s="131"/>
      <c r="BD166" s="131"/>
      <c r="BE166" s="131"/>
      <c r="BF166" s="131"/>
      <c r="BG166" s="131"/>
      <c r="BH166" s="226"/>
      <c r="BI166" s="226"/>
      <c r="BJ166" s="226"/>
      <c r="BK166" s="226"/>
      <c r="BL166" s="226"/>
      <c r="BM166" s="131"/>
      <c r="BN166" s="131"/>
      <c r="BO166" s="131"/>
      <c r="BP166" s="131"/>
      <c r="BQ166" s="131"/>
      <c r="BR166" s="131"/>
      <c r="BS166" s="131"/>
      <c r="BT166" s="131"/>
      <c r="BU166" s="131"/>
      <c r="BV166" s="131"/>
      <c r="BW166" s="131"/>
    </row>
    <row r="167" spans="2:78" ht="11.4" customHeight="1" x14ac:dyDescent="0.2">
      <c r="B167" s="470"/>
      <c r="C167" s="471"/>
      <c r="D167" s="471"/>
      <c r="E167" s="471"/>
      <c r="F167" s="471"/>
      <c r="G167" s="471"/>
      <c r="H167" s="471"/>
      <c r="I167" s="472"/>
      <c r="J167" s="378"/>
      <c r="K167" s="380"/>
      <c r="L167" s="404"/>
      <c r="M167" s="405"/>
      <c r="N167" s="405"/>
      <c r="O167" s="405"/>
      <c r="P167" s="405"/>
      <c r="Q167" s="405"/>
      <c r="R167" s="405"/>
      <c r="S167" s="405"/>
      <c r="T167" s="405"/>
      <c r="U167" s="405"/>
      <c r="V167" s="405"/>
      <c r="W167" s="405"/>
      <c r="X167" s="405"/>
      <c r="Y167" s="405"/>
      <c r="Z167" s="405"/>
      <c r="AA167" s="406"/>
      <c r="AB167" s="2"/>
      <c r="AC167" s="463"/>
      <c r="AD167" s="463"/>
      <c r="AE167" s="463"/>
      <c r="AF167" s="24"/>
      <c r="AG167" s="24"/>
      <c r="AH167" s="24"/>
      <c r="AI167" s="24"/>
      <c r="AJ167" s="24"/>
      <c r="AK167" s="24"/>
      <c r="AL167" s="2"/>
      <c r="AM167" s="2"/>
      <c r="AP167" s="15"/>
      <c r="AQ167" s="15"/>
      <c r="AS167" s="2"/>
      <c r="AT167" s="2"/>
      <c r="AV167" s="2"/>
      <c r="AW167" s="2"/>
      <c r="AX167" s="131"/>
      <c r="AY167" s="131"/>
      <c r="AZ167" s="131"/>
      <c r="BA167" s="131"/>
      <c r="BB167" s="131"/>
      <c r="BC167" s="131"/>
      <c r="BD167" s="131"/>
      <c r="BE167" s="131"/>
      <c r="BF167" s="131"/>
      <c r="BG167" s="131"/>
      <c r="BH167" s="226"/>
      <c r="BI167" s="226"/>
      <c r="BJ167" s="226"/>
      <c r="BK167" s="226"/>
      <c r="BL167" s="226"/>
      <c r="BM167" s="131"/>
      <c r="BN167" s="131"/>
      <c r="BO167" s="131"/>
      <c r="BP167" s="131"/>
      <c r="BQ167" s="131"/>
      <c r="BR167" s="131"/>
      <c r="BS167" s="131"/>
      <c r="BT167" s="131"/>
      <c r="BU167" s="131"/>
      <c r="BV167" s="131"/>
      <c r="BW167" s="131"/>
      <c r="BX167" s="2"/>
      <c r="BY167" s="2"/>
    </row>
    <row r="168" spans="2:78" ht="7.95" customHeight="1" x14ac:dyDescent="0.2">
      <c r="B168" s="37"/>
      <c r="C168" s="37"/>
      <c r="D168" s="37"/>
      <c r="E168" s="37"/>
      <c r="F168" s="37"/>
      <c r="G168" s="37"/>
      <c r="H168" s="37"/>
      <c r="I168" s="37"/>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131"/>
      <c r="AY168" s="131"/>
      <c r="AZ168" s="131"/>
      <c r="BA168" s="131"/>
      <c r="BB168" s="131"/>
      <c r="BC168" s="131"/>
      <c r="BD168" s="131"/>
      <c r="BE168" s="131"/>
      <c r="BF168" s="131"/>
      <c r="BG168" s="131"/>
      <c r="BH168" s="226"/>
      <c r="BI168" s="226"/>
      <c r="BJ168" s="226"/>
      <c r="BK168" s="226"/>
      <c r="BL168" s="226"/>
      <c r="BM168" s="131"/>
      <c r="BN168" s="131"/>
      <c r="BO168" s="131"/>
      <c r="BP168" s="131"/>
      <c r="BQ168" s="131"/>
      <c r="BR168" s="131"/>
      <c r="BS168" s="131"/>
      <c r="BT168" s="131"/>
      <c r="BU168" s="131"/>
      <c r="BV168" s="131"/>
      <c r="BW168" s="131"/>
      <c r="BX168" s="2"/>
      <c r="BY168" s="2"/>
    </row>
    <row r="169" spans="2:78" ht="10.95" customHeight="1" x14ac:dyDescent="0.2">
      <c r="B169" s="464" t="s">
        <v>325</v>
      </c>
      <c r="C169" s="465"/>
      <c r="D169" s="465"/>
      <c r="E169" s="465"/>
      <c r="F169" s="465"/>
      <c r="G169" s="465"/>
      <c r="H169" s="465"/>
      <c r="I169" s="466"/>
      <c r="J169" s="375"/>
      <c r="K169" s="377"/>
      <c r="L169" s="431" t="s">
        <v>124</v>
      </c>
      <c r="M169" s="432"/>
      <c r="N169" s="432"/>
      <c r="O169" s="432"/>
      <c r="P169" s="432"/>
      <c r="Q169" s="432"/>
      <c r="R169" s="432"/>
      <c r="S169" s="432"/>
      <c r="T169" s="432"/>
      <c r="U169" s="432"/>
      <c r="V169" s="432"/>
      <c r="W169" s="432"/>
      <c r="X169" s="432"/>
      <c r="Y169" s="432"/>
      <c r="Z169" s="432"/>
      <c r="AA169" s="433"/>
      <c r="AB169" s="375"/>
      <c r="AC169" s="377"/>
      <c r="AD169" s="401" t="s">
        <v>140</v>
      </c>
      <c r="AE169" s="402"/>
      <c r="AF169" s="402"/>
      <c r="AG169" s="402"/>
      <c r="AH169" s="402"/>
      <c r="AI169" s="402"/>
      <c r="AJ169" s="402"/>
      <c r="AK169" s="402"/>
      <c r="AL169" s="402"/>
      <c r="AM169" s="402"/>
      <c r="AN169" s="402"/>
      <c r="AO169" s="402"/>
      <c r="AP169" s="402"/>
      <c r="AQ169" s="402"/>
      <c r="AR169" s="402"/>
      <c r="AS169" s="403"/>
      <c r="AT169" s="53"/>
      <c r="AU169" s="53"/>
      <c r="AV169" s="53"/>
      <c r="AW169" s="31"/>
      <c r="AX169" s="131"/>
      <c r="AY169" s="131"/>
      <c r="AZ169" s="131"/>
      <c r="BA169" s="131"/>
      <c r="BB169" s="131"/>
      <c r="BC169" s="131"/>
      <c r="BD169" s="131"/>
      <c r="BE169" s="131"/>
      <c r="BF169" s="131"/>
      <c r="BG169" s="131"/>
      <c r="BH169" s="226"/>
      <c r="BI169" s="226"/>
      <c r="BJ169" s="226"/>
      <c r="BK169" s="226"/>
      <c r="BL169" s="226"/>
      <c r="BM169" s="131"/>
      <c r="BN169" s="131"/>
      <c r="BO169" s="131"/>
      <c r="BP169" s="131"/>
      <c r="BQ169" s="131"/>
      <c r="BR169" s="131"/>
      <c r="BS169" s="131"/>
      <c r="BT169" s="131"/>
      <c r="BU169" s="131"/>
      <c r="BV169" s="131"/>
      <c r="BW169" s="131"/>
    </row>
    <row r="170" spans="2:78" ht="10.95" customHeight="1" x14ac:dyDescent="0.2">
      <c r="B170" s="467"/>
      <c r="C170" s="468"/>
      <c r="D170" s="468"/>
      <c r="E170" s="468"/>
      <c r="F170" s="468"/>
      <c r="G170" s="468"/>
      <c r="H170" s="468"/>
      <c r="I170" s="469"/>
      <c r="J170" s="378"/>
      <c r="K170" s="380"/>
      <c r="L170" s="434"/>
      <c r="M170" s="435"/>
      <c r="N170" s="435"/>
      <c r="O170" s="435"/>
      <c r="P170" s="435"/>
      <c r="Q170" s="435"/>
      <c r="R170" s="435"/>
      <c r="S170" s="435"/>
      <c r="T170" s="435"/>
      <c r="U170" s="435"/>
      <c r="V170" s="435"/>
      <c r="W170" s="435"/>
      <c r="X170" s="435"/>
      <c r="Y170" s="435"/>
      <c r="Z170" s="435"/>
      <c r="AA170" s="436"/>
      <c r="AB170" s="378"/>
      <c r="AC170" s="380"/>
      <c r="AD170" s="404"/>
      <c r="AE170" s="405"/>
      <c r="AF170" s="405"/>
      <c r="AG170" s="405"/>
      <c r="AH170" s="405"/>
      <c r="AI170" s="405"/>
      <c r="AJ170" s="405"/>
      <c r="AK170" s="405"/>
      <c r="AL170" s="405"/>
      <c r="AM170" s="405"/>
      <c r="AN170" s="405"/>
      <c r="AO170" s="405"/>
      <c r="AP170" s="405"/>
      <c r="AQ170" s="405"/>
      <c r="AR170" s="405"/>
      <c r="AS170" s="406"/>
      <c r="AT170" s="451"/>
      <c r="AU170" s="430"/>
      <c r="AV170" s="430"/>
      <c r="AW170" s="430"/>
      <c r="AX170" s="131"/>
      <c r="AY170" s="131"/>
      <c r="AZ170" s="131"/>
      <c r="BA170" s="131"/>
      <c r="BB170" s="131"/>
      <c r="BC170" s="131"/>
      <c r="BD170" s="131"/>
      <c r="BE170" s="131"/>
      <c r="BF170" s="131"/>
      <c r="BG170" s="131"/>
      <c r="BH170" s="226"/>
      <c r="BI170" s="226"/>
      <c r="BJ170" s="226"/>
      <c r="BK170" s="226"/>
      <c r="BL170" s="226"/>
      <c r="BM170" s="131"/>
      <c r="BN170" s="131"/>
      <c r="BO170" s="131"/>
      <c r="BP170" s="131"/>
      <c r="BQ170" s="131"/>
      <c r="BR170" s="131"/>
      <c r="BS170" s="131"/>
      <c r="BT170" s="131"/>
      <c r="BU170" s="131"/>
      <c r="BV170" s="131"/>
      <c r="BW170" s="131"/>
    </row>
    <row r="171" spans="2:78" ht="10.95" customHeight="1" x14ac:dyDescent="0.2">
      <c r="B171" s="467"/>
      <c r="C171" s="468"/>
      <c r="D171" s="468"/>
      <c r="E171" s="468"/>
      <c r="F171" s="468"/>
      <c r="G171" s="468"/>
      <c r="H171" s="468"/>
      <c r="I171" s="469"/>
      <c r="J171" s="375"/>
      <c r="K171" s="377"/>
      <c r="L171" s="431" t="s">
        <v>125</v>
      </c>
      <c r="M171" s="432"/>
      <c r="N171" s="432"/>
      <c r="O171" s="432"/>
      <c r="P171" s="432"/>
      <c r="Q171" s="432"/>
      <c r="R171" s="432"/>
      <c r="S171" s="432"/>
      <c r="T171" s="432"/>
      <c r="U171" s="432"/>
      <c r="V171" s="432"/>
      <c r="W171" s="432"/>
      <c r="X171" s="432"/>
      <c r="Y171" s="432"/>
      <c r="Z171" s="432"/>
      <c r="AA171" s="433"/>
      <c r="AB171" s="375"/>
      <c r="AC171" s="377"/>
      <c r="AD171" s="401" t="s">
        <v>141</v>
      </c>
      <c r="AE171" s="402"/>
      <c r="AF171" s="402"/>
      <c r="AG171" s="402"/>
      <c r="AH171" s="402"/>
      <c r="AI171" s="402"/>
      <c r="AJ171" s="402"/>
      <c r="AK171" s="402"/>
      <c r="AL171" s="402"/>
      <c r="AM171" s="402"/>
      <c r="AN171" s="402"/>
      <c r="AO171" s="402"/>
      <c r="AP171" s="402"/>
      <c r="AQ171" s="402"/>
      <c r="AR171" s="402"/>
      <c r="AS171" s="403"/>
      <c r="AT171" s="25"/>
      <c r="AU171" s="25"/>
      <c r="AV171" s="25"/>
      <c r="AW171" s="26"/>
      <c r="AX171" s="131"/>
      <c r="AY171" s="131"/>
      <c r="AZ171" s="131"/>
      <c r="BA171" s="131"/>
      <c r="BB171" s="131"/>
      <c r="BC171" s="131"/>
      <c r="BD171" s="131"/>
      <c r="BE171" s="131"/>
      <c r="BF171" s="131"/>
      <c r="BG171" s="131"/>
      <c r="BH171" s="226"/>
      <c r="BI171" s="226"/>
      <c r="BJ171" s="226"/>
      <c r="BK171" s="226"/>
      <c r="BL171" s="226"/>
      <c r="BM171" s="131"/>
      <c r="BN171" s="131"/>
      <c r="BO171" s="131"/>
      <c r="BP171" s="131"/>
      <c r="BQ171" s="131"/>
      <c r="BR171" s="131"/>
      <c r="BS171" s="131"/>
      <c r="BT171" s="131"/>
      <c r="BU171" s="131"/>
      <c r="BV171" s="131"/>
      <c r="BW171" s="131"/>
    </row>
    <row r="172" spans="2:78" ht="10.95" customHeight="1" x14ac:dyDescent="0.2">
      <c r="B172" s="467"/>
      <c r="C172" s="468"/>
      <c r="D172" s="468"/>
      <c r="E172" s="468"/>
      <c r="F172" s="468"/>
      <c r="G172" s="468"/>
      <c r="H172" s="468"/>
      <c r="I172" s="469"/>
      <c r="J172" s="378"/>
      <c r="K172" s="380"/>
      <c r="L172" s="434"/>
      <c r="M172" s="435"/>
      <c r="N172" s="435"/>
      <c r="O172" s="435"/>
      <c r="P172" s="435"/>
      <c r="Q172" s="435"/>
      <c r="R172" s="435"/>
      <c r="S172" s="435"/>
      <c r="T172" s="435"/>
      <c r="U172" s="435"/>
      <c r="V172" s="435"/>
      <c r="W172" s="435"/>
      <c r="X172" s="435"/>
      <c r="Y172" s="435"/>
      <c r="Z172" s="435"/>
      <c r="AA172" s="436"/>
      <c r="AB172" s="378"/>
      <c r="AC172" s="380"/>
      <c r="AD172" s="404"/>
      <c r="AE172" s="405"/>
      <c r="AF172" s="405"/>
      <c r="AG172" s="405"/>
      <c r="AH172" s="405"/>
      <c r="AI172" s="405"/>
      <c r="AJ172" s="405"/>
      <c r="AK172" s="405"/>
      <c r="AL172" s="405"/>
      <c r="AM172" s="405"/>
      <c r="AN172" s="405"/>
      <c r="AO172" s="405"/>
      <c r="AP172" s="405"/>
      <c r="AQ172" s="405"/>
      <c r="AR172" s="405"/>
      <c r="AS172" s="406"/>
      <c r="AT172" s="451"/>
      <c r="AU172" s="430"/>
      <c r="AV172" s="430"/>
      <c r="AW172" s="430"/>
      <c r="AX172" s="131"/>
      <c r="AY172" s="131"/>
      <c r="AZ172" s="131"/>
      <c r="BA172" s="131"/>
      <c r="BB172" s="131"/>
      <c r="BC172" s="131"/>
      <c r="BD172" s="131"/>
      <c r="BE172" s="131"/>
      <c r="BF172" s="131"/>
      <c r="BG172" s="131"/>
      <c r="BH172" s="226"/>
      <c r="BI172" s="226"/>
      <c r="BJ172" s="226"/>
      <c r="BK172" s="226"/>
      <c r="BL172" s="226"/>
      <c r="BM172" s="131"/>
      <c r="BN172" s="131"/>
      <c r="BO172" s="131"/>
      <c r="BP172" s="131"/>
      <c r="BQ172" s="131"/>
      <c r="BR172" s="131"/>
      <c r="BS172" s="131"/>
      <c r="BT172" s="131"/>
      <c r="BU172" s="131"/>
      <c r="BV172" s="131"/>
      <c r="BW172" s="131"/>
    </row>
    <row r="173" spans="2:78" ht="10.95" customHeight="1" x14ac:dyDescent="0.2">
      <c r="B173" s="467"/>
      <c r="C173" s="468"/>
      <c r="D173" s="468"/>
      <c r="E173" s="468"/>
      <c r="F173" s="468"/>
      <c r="G173" s="468"/>
      <c r="H173" s="468"/>
      <c r="I173" s="469"/>
      <c r="J173" s="375"/>
      <c r="K173" s="377"/>
      <c r="L173" s="431" t="s">
        <v>126</v>
      </c>
      <c r="M173" s="432"/>
      <c r="N173" s="432"/>
      <c r="O173" s="432"/>
      <c r="P173" s="432"/>
      <c r="Q173" s="432"/>
      <c r="R173" s="432"/>
      <c r="S173" s="432"/>
      <c r="T173" s="432"/>
      <c r="U173" s="432"/>
      <c r="V173" s="432"/>
      <c r="W173" s="432"/>
      <c r="X173" s="432"/>
      <c r="Y173" s="432"/>
      <c r="Z173" s="432"/>
      <c r="AA173" s="433"/>
      <c r="AB173" s="375"/>
      <c r="AC173" s="377"/>
      <c r="AD173" s="401" t="s">
        <v>142</v>
      </c>
      <c r="AE173" s="402"/>
      <c r="AF173" s="402"/>
      <c r="AG173" s="402"/>
      <c r="AH173" s="402"/>
      <c r="AI173" s="402"/>
      <c r="AJ173" s="402"/>
      <c r="AK173" s="402"/>
      <c r="AL173" s="402"/>
      <c r="AM173" s="402"/>
      <c r="AN173" s="402"/>
      <c r="AO173" s="402"/>
      <c r="AP173" s="402"/>
      <c r="AQ173" s="402"/>
      <c r="AR173" s="402"/>
      <c r="AS173" s="403"/>
      <c r="AT173" s="25"/>
      <c r="AU173" s="25"/>
      <c r="AV173" s="25"/>
      <c r="AW173" s="26"/>
      <c r="AX173" s="131"/>
      <c r="AY173" s="131"/>
      <c r="AZ173" s="131"/>
      <c r="BA173" s="131"/>
      <c r="BB173" s="131"/>
      <c r="BC173" s="131"/>
      <c r="BD173" s="131"/>
      <c r="BE173" s="131"/>
      <c r="BF173" s="131"/>
      <c r="BG173" s="131"/>
      <c r="BH173" s="226"/>
      <c r="BI173" s="226"/>
      <c r="BJ173" s="226"/>
      <c r="BK173" s="226"/>
      <c r="BL173" s="226"/>
      <c r="BM173" s="131"/>
      <c r="BN173" s="131"/>
      <c r="BO173" s="131"/>
      <c r="BP173" s="131"/>
      <c r="BQ173" s="131"/>
      <c r="BR173" s="131"/>
      <c r="BS173" s="131"/>
      <c r="BT173" s="131"/>
      <c r="BU173" s="131"/>
      <c r="BV173" s="131"/>
      <c r="BW173" s="131"/>
    </row>
    <row r="174" spans="2:78" ht="10.95" customHeight="1" x14ac:dyDescent="0.2">
      <c r="B174" s="467"/>
      <c r="C174" s="468"/>
      <c r="D174" s="468"/>
      <c r="E174" s="468"/>
      <c r="F174" s="468"/>
      <c r="G174" s="468"/>
      <c r="H174" s="468"/>
      <c r="I174" s="469"/>
      <c r="J174" s="378"/>
      <c r="K174" s="380"/>
      <c r="L174" s="434"/>
      <c r="M174" s="435"/>
      <c r="N174" s="435"/>
      <c r="O174" s="435"/>
      <c r="P174" s="435"/>
      <c r="Q174" s="435"/>
      <c r="R174" s="435"/>
      <c r="S174" s="435"/>
      <c r="T174" s="435"/>
      <c r="U174" s="435"/>
      <c r="V174" s="435"/>
      <c r="W174" s="435"/>
      <c r="X174" s="435"/>
      <c r="Y174" s="435"/>
      <c r="Z174" s="435"/>
      <c r="AA174" s="436"/>
      <c r="AB174" s="378"/>
      <c r="AC174" s="380"/>
      <c r="AD174" s="404"/>
      <c r="AE174" s="405"/>
      <c r="AF174" s="405"/>
      <c r="AG174" s="405"/>
      <c r="AH174" s="405"/>
      <c r="AI174" s="405"/>
      <c r="AJ174" s="405"/>
      <c r="AK174" s="405"/>
      <c r="AL174" s="405"/>
      <c r="AM174" s="405"/>
      <c r="AN174" s="405"/>
      <c r="AO174" s="405"/>
      <c r="AP174" s="405"/>
      <c r="AQ174" s="405"/>
      <c r="AR174" s="405"/>
      <c r="AS174" s="406"/>
      <c r="AT174" s="451"/>
      <c r="AU174" s="430"/>
      <c r="AV174" s="430"/>
      <c r="AW174" s="430"/>
      <c r="AX174" s="131"/>
      <c r="AY174" s="131"/>
      <c r="AZ174" s="131"/>
      <c r="BA174" s="131"/>
      <c r="BB174" s="131"/>
      <c r="BC174" s="131"/>
      <c r="BD174" s="131"/>
      <c r="BE174" s="131"/>
      <c r="BF174" s="131"/>
      <c r="BG174" s="131"/>
      <c r="BH174" s="226"/>
      <c r="BI174" s="226"/>
      <c r="BJ174" s="226"/>
      <c r="BK174" s="226"/>
      <c r="BL174" s="226"/>
      <c r="BM174" s="131"/>
      <c r="BN174" s="131"/>
      <c r="BO174" s="131"/>
      <c r="BP174" s="131"/>
      <c r="BQ174" s="131"/>
      <c r="BR174" s="131"/>
      <c r="BS174" s="131"/>
      <c r="BT174" s="131"/>
      <c r="BU174" s="131"/>
      <c r="BV174" s="131"/>
      <c r="BW174" s="131"/>
    </row>
    <row r="175" spans="2:78" ht="10.95" customHeight="1" x14ac:dyDescent="0.2">
      <c r="B175" s="467"/>
      <c r="C175" s="468"/>
      <c r="D175" s="468"/>
      <c r="E175" s="468"/>
      <c r="F175" s="468"/>
      <c r="G175" s="468"/>
      <c r="H175" s="468"/>
      <c r="I175" s="469"/>
      <c r="J175" s="375"/>
      <c r="K175" s="377"/>
      <c r="L175" s="431" t="s">
        <v>137</v>
      </c>
      <c r="M175" s="432"/>
      <c r="N175" s="432"/>
      <c r="O175" s="432"/>
      <c r="P175" s="432"/>
      <c r="Q175" s="432"/>
      <c r="R175" s="432"/>
      <c r="S175" s="432"/>
      <c r="T175" s="432"/>
      <c r="U175" s="432"/>
      <c r="V175" s="432"/>
      <c r="W175" s="432"/>
      <c r="X175" s="432"/>
      <c r="Y175" s="432"/>
      <c r="Z175" s="432"/>
      <c r="AA175" s="433"/>
      <c r="AB175" s="375"/>
      <c r="AC175" s="377"/>
      <c r="AD175" s="401" t="s">
        <v>143</v>
      </c>
      <c r="AE175" s="402"/>
      <c r="AF175" s="402"/>
      <c r="AG175" s="402"/>
      <c r="AH175" s="402"/>
      <c r="AI175" s="402"/>
      <c r="AJ175" s="402"/>
      <c r="AK175" s="402"/>
      <c r="AL175" s="402"/>
      <c r="AM175" s="402"/>
      <c r="AN175" s="402"/>
      <c r="AO175" s="402"/>
      <c r="AP175" s="402"/>
      <c r="AQ175" s="402"/>
      <c r="AR175" s="402"/>
      <c r="AS175" s="403"/>
      <c r="AT175" s="25"/>
      <c r="AU175" s="25"/>
      <c r="AV175" s="25"/>
      <c r="AW175" s="26"/>
      <c r="AX175" s="131"/>
      <c r="AY175" s="131"/>
      <c r="AZ175" s="131"/>
      <c r="BA175" s="131"/>
      <c r="BB175" s="131"/>
      <c r="BC175" s="131"/>
      <c r="BD175" s="131"/>
      <c r="BE175" s="131"/>
      <c r="BF175" s="131"/>
      <c r="BG175" s="131"/>
      <c r="BH175" s="226"/>
      <c r="BI175" s="226"/>
      <c r="BJ175" s="226"/>
      <c r="BK175" s="226"/>
      <c r="BL175" s="226"/>
      <c r="BM175" s="131"/>
      <c r="BN175" s="131"/>
      <c r="BO175" s="131"/>
      <c r="BP175" s="131"/>
      <c r="BQ175" s="131"/>
      <c r="BR175" s="131"/>
      <c r="BS175" s="131"/>
      <c r="BT175" s="131"/>
      <c r="BU175" s="131"/>
      <c r="BV175" s="131"/>
      <c r="BW175" s="131"/>
    </row>
    <row r="176" spans="2:78" ht="10.95" customHeight="1" x14ac:dyDescent="0.2">
      <c r="B176" s="467"/>
      <c r="C176" s="468"/>
      <c r="D176" s="468"/>
      <c r="E176" s="468"/>
      <c r="F176" s="468"/>
      <c r="G176" s="468"/>
      <c r="H176" s="468"/>
      <c r="I176" s="469"/>
      <c r="J176" s="378"/>
      <c r="K176" s="380"/>
      <c r="L176" s="434"/>
      <c r="M176" s="435"/>
      <c r="N176" s="435"/>
      <c r="O176" s="435"/>
      <c r="P176" s="435"/>
      <c r="Q176" s="435"/>
      <c r="R176" s="435"/>
      <c r="S176" s="435"/>
      <c r="T176" s="435"/>
      <c r="U176" s="435"/>
      <c r="V176" s="435"/>
      <c r="W176" s="435"/>
      <c r="X176" s="435"/>
      <c r="Y176" s="435"/>
      <c r="Z176" s="435"/>
      <c r="AA176" s="436"/>
      <c r="AB176" s="378"/>
      <c r="AC176" s="380"/>
      <c r="AD176" s="404"/>
      <c r="AE176" s="405"/>
      <c r="AF176" s="405"/>
      <c r="AG176" s="405"/>
      <c r="AH176" s="405"/>
      <c r="AI176" s="405"/>
      <c r="AJ176" s="405"/>
      <c r="AK176" s="405"/>
      <c r="AL176" s="405"/>
      <c r="AM176" s="405"/>
      <c r="AN176" s="405"/>
      <c r="AO176" s="405"/>
      <c r="AP176" s="405"/>
      <c r="AQ176" s="405"/>
      <c r="AR176" s="405"/>
      <c r="AS176" s="406"/>
      <c r="AT176" s="451"/>
      <c r="AU176" s="430"/>
      <c r="AV176" s="430"/>
      <c r="AW176" s="430"/>
      <c r="AX176" s="131"/>
      <c r="AY176" s="131"/>
      <c r="AZ176" s="131"/>
      <c r="BA176" s="131"/>
      <c r="BB176" s="131"/>
      <c r="BC176" s="131"/>
      <c r="BD176" s="131"/>
      <c r="BE176" s="131"/>
      <c r="BF176" s="131"/>
      <c r="BG176" s="131"/>
      <c r="BH176" s="226"/>
      <c r="BI176" s="226"/>
      <c r="BJ176" s="226"/>
      <c r="BK176" s="226"/>
      <c r="BL176" s="226"/>
      <c r="BM176" s="131"/>
      <c r="BN176" s="131"/>
      <c r="BO176" s="131"/>
      <c r="BP176" s="131"/>
      <c r="BQ176" s="131"/>
      <c r="BR176" s="131"/>
      <c r="BS176" s="131"/>
      <c r="BT176" s="131"/>
      <c r="BU176" s="131"/>
      <c r="BV176" s="131"/>
      <c r="BW176" s="131"/>
    </row>
    <row r="177" spans="2:77" ht="10.95" customHeight="1" x14ac:dyDescent="0.2">
      <c r="B177" s="467"/>
      <c r="C177" s="468"/>
      <c r="D177" s="468"/>
      <c r="E177" s="468"/>
      <c r="F177" s="468"/>
      <c r="G177" s="468"/>
      <c r="H177" s="468"/>
      <c r="I177" s="469"/>
      <c r="J177" s="375"/>
      <c r="K177" s="377"/>
      <c r="L177" s="431" t="s">
        <v>138</v>
      </c>
      <c r="M177" s="432"/>
      <c r="N177" s="432"/>
      <c r="O177" s="432"/>
      <c r="P177" s="432"/>
      <c r="Q177" s="432"/>
      <c r="R177" s="432"/>
      <c r="S177" s="432"/>
      <c r="T177" s="432"/>
      <c r="U177" s="432"/>
      <c r="V177" s="432"/>
      <c r="W177" s="432"/>
      <c r="X177" s="432"/>
      <c r="Y177" s="432"/>
      <c r="Z177" s="432"/>
      <c r="AA177" s="433"/>
      <c r="AB177" s="375"/>
      <c r="AC177" s="377"/>
      <c r="AD177" s="473" t="s">
        <v>127</v>
      </c>
      <c r="AE177" s="474"/>
      <c r="AF177" s="474"/>
      <c r="AG177" s="474"/>
      <c r="AH177" s="474"/>
      <c r="AI177" s="474"/>
      <c r="AJ177" s="474"/>
      <c r="AK177" s="474"/>
      <c r="AL177" s="474"/>
      <c r="AM177" s="474"/>
      <c r="AN177" s="474"/>
      <c r="AO177" s="474"/>
      <c r="AP177" s="474"/>
      <c r="AQ177" s="474"/>
      <c r="AR177" s="474"/>
      <c r="AS177" s="475"/>
      <c r="AT177" s="25"/>
      <c r="AU177" s="25"/>
      <c r="AV177" s="25"/>
      <c r="AW177" s="26"/>
      <c r="AX177" s="131"/>
      <c r="AY177" s="131"/>
      <c r="AZ177" s="131"/>
      <c r="BA177" s="131"/>
      <c r="BB177" s="131"/>
      <c r="BC177" s="131"/>
      <c r="BD177" s="131"/>
      <c r="BE177" s="131"/>
      <c r="BF177" s="131"/>
      <c r="BG177" s="131"/>
      <c r="BH177" s="226"/>
      <c r="BI177" s="226"/>
      <c r="BJ177" s="226"/>
      <c r="BK177" s="226"/>
      <c r="BL177" s="226"/>
      <c r="BM177" s="131"/>
      <c r="BN177" s="131"/>
      <c r="BO177" s="131"/>
      <c r="BP177" s="131"/>
      <c r="BQ177" s="131"/>
      <c r="BR177" s="131"/>
      <c r="BS177" s="131"/>
      <c r="BT177" s="131"/>
      <c r="BU177" s="131"/>
      <c r="BV177" s="131"/>
      <c r="BW177" s="131"/>
    </row>
    <row r="178" spans="2:77" ht="10.95" customHeight="1" x14ac:dyDescent="0.2">
      <c r="B178" s="467"/>
      <c r="C178" s="468"/>
      <c r="D178" s="468"/>
      <c r="E178" s="468"/>
      <c r="F178" s="468"/>
      <c r="G178" s="468"/>
      <c r="H178" s="468"/>
      <c r="I178" s="469"/>
      <c r="J178" s="378"/>
      <c r="K178" s="380"/>
      <c r="L178" s="434"/>
      <c r="M178" s="435"/>
      <c r="N178" s="435"/>
      <c r="O178" s="435"/>
      <c r="P178" s="435"/>
      <c r="Q178" s="435"/>
      <c r="R178" s="435"/>
      <c r="S178" s="435"/>
      <c r="T178" s="435"/>
      <c r="U178" s="435"/>
      <c r="V178" s="435"/>
      <c r="W178" s="435"/>
      <c r="X178" s="435"/>
      <c r="Y178" s="435"/>
      <c r="Z178" s="435"/>
      <c r="AA178" s="436"/>
      <c r="AB178" s="378"/>
      <c r="AC178" s="380"/>
      <c r="AD178" s="476"/>
      <c r="AE178" s="477"/>
      <c r="AF178" s="477"/>
      <c r="AG178" s="477"/>
      <c r="AH178" s="477"/>
      <c r="AI178" s="477"/>
      <c r="AJ178" s="477"/>
      <c r="AK178" s="477"/>
      <c r="AL178" s="477"/>
      <c r="AM178" s="477"/>
      <c r="AN178" s="477"/>
      <c r="AO178" s="477"/>
      <c r="AP178" s="477"/>
      <c r="AQ178" s="477"/>
      <c r="AR178" s="477"/>
      <c r="AS178" s="478"/>
      <c r="AT178" s="430"/>
      <c r="AU178" s="430"/>
      <c r="AV178" s="430"/>
      <c r="AW178" s="430"/>
      <c r="AX178" s="131"/>
      <c r="AY178" s="131"/>
      <c r="AZ178" s="131"/>
      <c r="BA178" s="131"/>
      <c r="BB178" s="131"/>
      <c r="BC178" s="131"/>
      <c r="BD178" s="131"/>
      <c r="BE178" s="131"/>
      <c r="BF178" s="131"/>
      <c r="BG178" s="131"/>
      <c r="BH178" s="226"/>
      <c r="BI178" s="226"/>
      <c r="BJ178" s="226"/>
      <c r="BK178" s="226"/>
      <c r="BL178" s="226"/>
      <c r="BM178" s="131"/>
      <c r="BN178" s="131"/>
      <c r="BO178" s="131"/>
      <c r="BP178" s="131"/>
      <c r="BQ178" s="131"/>
      <c r="BR178" s="131"/>
      <c r="BS178" s="131"/>
      <c r="BT178" s="131"/>
      <c r="BU178" s="131"/>
      <c r="BV178" s="131"/>
      <c r="BW178" s="131"/>
    </row>
    <row r="179" spans="2:77" ht="10.95" customHeight="1" x14ac:dyDescent="0.2">
      <c r="B179" s="467"/>
      <c r="C179" s="468"/>
      <c r="D179" s="468"/>
      <c r="E179" s="468"/>
      <c r="F179" s="468"/>
      <c r="G179" s="468"/>
      <c r="H179" s="468"/>
      <c r="I179" s="469"/>
      <c r="J179" s="100"/>
      <c r="K179" s="101"/>
      <c r="L179" s="460" t="s">
        <v>139</v>
      </c>
      <c r="M179" s="461"/>
      <c r="N179" s="461"/>
      <c r="O179" s="461"/>
      <c r="P179" s="461"/>
      <c r="Q179" s="461"/>
      <c r="R179" s="461"/>
      <c r="S179" s="461"/>
      <c r="T179" s="461"/>
      <c r="U179" s="461"/>
      <c r="V179" s="461"/>
      <c r="W179" s="461"/>
      <c r="X179" s="461"/>
      <c r="Y179" s="461"/>
      <c r="Z179" s="461"/>
      <c r="AA179" s="462"/>
      <c r="AB179" s="100"/>
      <c r="AC179" s="101"/>
      <c r="AD179" s="401" t="s">
        <v>128</v>
      </c>
      <c r="AE179" s="402"/>
      <c r="AF179" s="402"/>
      <c r="AG179" s="437" t="s">
        <v>28</v>
      </c>
      <c r="AH179" s="439"/>
      <c r="AI179" s="440"/>
      <c r="AJ179" s="440"/>
      <c r="AK179" s="440"/>
      <c r="AL179" s="440"/>
      <c r="AM179" s="440"/>
      <c r="AN179" s="440"/>
      <c r="AO179" s="440"/>
      <c r="AP179" s="440"/>
      <c r="AQ179" s="440"/>
      <c r="AR179" s="441"/>
      <c r="AS179" s="426" t="s">
        <v>30</v>
      </c>
      <c r="AT179" s="52"/>
      <c r="AU179" s="52"/>
      <c r="AV179" s="52"/>
      <c r="AW179" s="52"/>
      <c r="AX179" s="131"/>
      <c r="AY179" s="131"/>
      <c r="AZ179" s="131"/>
      <c r="BA179" s="131"/>
      <c r="BB179" s="131"/>
      <c r="BC179" s="131"/>
      <c r="BD179" s="131"/>
      <c r="BE179" s="131"/>
      <c r="BF179" s="131"/>
      <c r="BG179" s="131"/>
      <c r="BH179" s="226"/>
      <c r="BI179" s="226"/>
      <c r="BJ179" s="226"/>
      <c r="BK179" s="226"/>
      <c r="BL179" s="226"/>
      <c r="BM179" s="131"/>
      <c r="BN179" s="131"/>
      <c r="BO179" s="131"/>
      <c r="BP179" s="131"/>
      <c r="BQ179" s="131"/>
      <c r="BR179" s="131"/>
      <c r="BS179" s="131"/>
      <c r="BT179" s="131"/>
      <c r="BU179" s="131"/>
      <c r="BV179" s="131"/>
      <c r="BW179" s="131"/>
    </row>
    <row r="180" spans="2:77" ht="10.95" customHeight="1" x14ac:dyDescent="0.2">
      <c r="B180" s="470"/>
      <c r="C180" s="471"/>
      <c r="D180" s="471"/>
      <c r="E180" s="471"/>
      <c r="F180" s="471"/>
      <c r="G180" s="471"/>
      <c r="H180" s="471"/>
      <c r="I180" s="472"/>
      <c r="J180" s="81"/>
      <c r="K180" s="82"/>
      <c r="L180" s="404"/>
      <c r="M180" s="405"/>
      <c r="N180" s="405"/>
      <c r="O180" s="405"/>
      <c r="P180" s="405"/>
      <c r="Q180" s="405"/>
      <c r="R180" s="405"/>
      <c r="S180" s="405"/>
      <c r="T180" s="405"/>
      <c r="U180" s="405"/>
      <c r="V180" s="405"/>
      <c r="W180" s="405"/>
      <c r="X180" s="405"/>
      <c r="Y180" s="405"/>
      <c r="Z180" s="405"/>
      <c r="AA180" s="406"/>
      <c r="AB180" s="81"/>
      <c r="AC180" s="82"/>
      <c r="AD180" s="404"/>
      <c r="AE180" s="405"/>
      <c r="AF180" s="405"/>
      <c r="AG180" s="438"/>
      <c r="AH180" s="442"/>
      <c r="AI180" s="443"/>
      <c r="AJ180" s="443"/>
      <c r="AK180" s="443"/>
      <c r="AL180" s="443"/>
      <c r="AM180" s="443"/>
      <c r="AN180" s="443"/>
      <c r="AO180" s="443"/>
      <c r="AP180" s="443"/>
      <c r="AQ180" s="443"/>
      <c r="AR180" s="444"/>
      <c r="AS180" s="429"/>
      <c r="AT180" s="451"/>
      <c r="AU180" s="430"/>
      <c r="AV180" s="430"/>
      <c r="AW180" s="430"/>
      <c r="AX180" s="131"/>
      <c r="AY180" s="131"/>
      <c r="AZ180" s="131"/>
      <c r="BA180" s="131"/>
      <c r="BB180" s="131"/>
      <c r="BC180" s="131"/>
      <c r="BD180" s="131"/>
      <c r="BE180" s="131"/>
      <c r="BF180" s="131"/>
      <c r="BG180" s="131"/>
      <c r="BH180" s="226"/>
      <c r="BI180" s="226"/>
      <c r="BJ180" s="226"/>
      <c r="BK180" s="226"/>
      <c r="BL180" s="226"/>
      <c r="BM180" s="131"/>
      <c r="BN180" s="131"/>
      <c r="BO180" s="131"/>
      <c r="BP180" s="131"/>
      <c r="BQ180" s="131"/>
      <c r="BR180" s="131"/>
      <c r="BS180" s="131"/>
      <c r="BT180" s="131"/>
      <c r="BU180" s="131"/>
      <c r="BV180" s="131"/>
      <c r="BW180" s="131"/>
    </row>
    <row r="181" spans="2:77" ht="7.95" customHeight="1" x14ac:dyDescent="0.2">
      <c r="B181" s="278"/>
      <c r="C181" s="278"/>
      <c r="D181" s="278"/>
      <c r="E181" s="278"/>
      <c r="F181" s="278"/>
      <c r="G181" s="278"/>
      <c r="H181" s="278"/>
      <c r="I181" s="278"/>
      <c r="J181" s="15"/>
      <c r="K181" s="15"/>
      <c r="L181" s="17"/>
      <c r="M181" s="17"/>
      <c r="N181" s="17"/>
      <c r="O181" s="17"/>
      <c r="P181" s="17"/>
      <c r="Q181" s="17"/>
      <c r="R181" s="17"/>
      <c r="S181" s="17"/>
      <c r="T181" s="17"/>
      <c r="U181" s="17"/>
      <c r="V181" s="17"/>
      <c r="W181" s="17"/>
      <c r="X181" s="17"/>
      <c r="Y181" s="17"/>
      <c r="Z181" s="17"/>
      <c r="AA181" s="17"/>
      <c r="AB181" s="15"/>
      <c r="AC181" s="15"/>
      <c r="AD181" s="17"/>
      <c r="AE181" s="17"/>
      <c r="AF181" s="17"/>
      <c r="AG181" s="42"/>
      <c r="AH181" s="47"/>
      <c r="AI181" s="47"/>
      <c r="AJ181" s="47"/>
      <c r="AK181" s="47"/>
      <c r="AL181" s="47"/>
      <c r="AM181" s="47"/>
      <c r="AN181" s="47"/>
      <c r="AO181" s="47"/>
      <c r="AP181" s="47"/>
      <c r="AQ181" s="47"/>
      <c r="AR181" s="47"/>
      <c r="AS181" s="15"/>
      <c r="AT181" s="46"/>
      <c r="AU181" s="46"/>
      <c r="AV181" s="46"/>
      <c r="AW181" s="46"/>
      <c r="AX181" s="131"/>
      <c r="AY181" s="131"/>
      <c r="AZ181" s="131"/>
      <c r="BA181" s="131"/>
      <c r="BB181" s="131"/>
      <c r="BC181" s="131"/>
      <c r="BD181" s="131"/>
      <c r="BE181" s="131"/>
      <c r="BF181" s="131"/>
      <c r="BG181" s="131"/>
      <c r="BH181" s="226"/>
      <c r="BI181" s="226"/>
      <c r="BJ181" s="226"/>
      <c r="BK181" s="226"/>
      <c r="BL181" s="226"/>
      <c r="BM181" s="131"/>
      <c r="BN181" s="131"/>
      <c r="BO181" s="131"/>
      <c r="BP181" s="131"/>
      <c r="BQ181" s="131"/>
      <c r="BR181" s="131"/>
      <c r="BS181" s="131"/>
      <c r="BT181" s="131"/>
      <c r="BU181" s="131"/>
      <c r="BV181" s="131"/>
      <c r="BW181" s="131"/>
    </row>
    <row r="182" spans="2:77" ht="12" customHeight="1" x14ac:dyDescent="0.2">
      <c r="B182" s="359" t="s">
        <v>324</v>
      </c>
      <c r="C182" s="452"/>
      <c r="D182" s="452"/>
      <c r="E182" s="452"/>
      <c r="F182" s="452"/>
      <c r="G182" s="452"/>
      <c r="H182" s="452"/>
      <c r="I182" s="453"/>
      <c r="J182" s="375"/>
      <c r="K182" s="377"/>
      <c r="L182" s="431" t="s">
        <v>133</v>
      </c>
      <c r="M182" s="432"/>
      <c r="N182" s="432"/>
      <c r="O182" s="432"/>
      <c r="P182" s="432"/>
      <c r="Q182" s="432"/>
      <c r="R182" s="432"/>
      <c r="S182" s="432"/>
      <c r="T182" s="432"/>
      <c r="U182" s="432"/>
      <c r="V182" s="432"/>
      <c r="W182" s="432"/>
      <c r="X182" s="432"/>
      <c r="Y182" s="432"/>
      <c r="Z182" s="432"/>
      <c r="AA182" s="433"/>
      <c r="AB182" s="375"/>
      <c r="AC182" s="377"/>
      <c r="AD182" s="401" t="s">
        <v>134</v>
      </c>
      <c r="AE182" s="402"/>
      <c r="AF182" s="402"/>
      <c r="AG182" s="402"/>
      <c r="AH182" s="402"/>
      <c r="AI182" s="402"/>
      <c r="AJ182" s="402"/>
      <c r="AK182" s="402"/>
      <c r="AL182" s="402"/>
      <c r="AM182" s="402"/>
      <c r="AN182" s="402"/>
      <c r="AO182" s="402"/>
      <c r="AP182" s="402"/>
      <c r="AQ182" s="402"/>
      <c r="AR182" s="402"/>
      <c r="AS182" s="403"/>
      <c r="AT182" s="25"/>
      <c r="AU182" s="25"/>
      <c r="AV182" s="25"/>
      <c r="AW182" s="25"/>
      <c r="AX182" s="131"/>
      <c r="AY182" s="131"/>
      <c r="AZ182" s="131"/>
      <c r="BA182" s="131"/>
      <c r="BB182" s="131"/>
      <c r="BC182" s="131"/>
      <c r="BD182" s="131"/>
      <c r="BE182" s="131"/>
      <c r="BF182" s="131"/>
      <c r="BG182" s="131"/>
      <c r="BH182" s="226"/>
      <c r="BI182" s="226"/>
      <c r="BJ182" s="226"/>
      <c r="BK182" s="226"/>
      <c r="BL182" s="226"/>
      <c r="BM182" s="131"/>
      <c r="BN182" s="131"/>
      <c r="BO182" s="131"/>
      <c r="BP182" s="131"/>
      <c r="BQ182" s="131"/>
      <c r="BR182" s="131"/>
      <c r="BS182" s="131"/>
      <c r="BT182" s="131"/>
      <c r="BU182" s="131"/>
      <c r="BV182" s="131"/>
      <c r="BW182" s="131"/>
    </row>
    <row r="183" spans="2:77" ht="12" customHeight="1" x14ac:dyDescent="0.2">
      <c r="B183" s="454"/>
      <c r="C183" s="455"/>
      <c r="D183" s="455"/>
      <c r="E183" s="455"/>
      <c r="F183" s="455"/>
      <c r="G183" s="455"/>
      <c r="H183" s="455"/>
      <c r="I183" s="456"/>
      <c r="J183" s="378"/>
      <c r="K183" s="380"/>
      <c r="L183" s="434"/>
      <c r="M183" s="435"/>
      <c r="N183" s="435"/>
      <c r="O183" s="435"/>
      <c r="P183" s="435"/>
      <c r="Q183" s="435"/>
      <c r="R183" s="435"/>
      <c r="S183" s="435"/>
      <c r="T183" s="435"/>
      <c r="U183" s="435"/>
      <c r="V183" s="435"/>
      <c r="W183" s="435"/>
      <c r="X183" s="435"/>
      <c r="Y183" s="435"/>
      <c r="Z183" s="435"/>
      <c r="AA183" s="436"/>
      <c r="AB183" s="378"/>
      <c r="AC183" s="380"/>
      <c r="AD183" s="404"/>
      <c r="AE183" s="405"/>
      <c r="AF183" s="405"/>
      <c r="AG183" s="405"/>
      <c r="AH183" s="405"/>
      <c r="AI183" s="405"/>
      <c r="AJ183" s="405"/>
      <c r="AK183" s="405"/>
      <c r="AL183" s="405"/>
      <c r="AM183" s="405"/>
      <c r="AN183" s="405"/>
      <c r="AO183" s="405"/>
      <c r="AP183" s="405"/>
      <c r="AQ183" s="405"/>
      <c r="AR183" s="405"/>
      <c r="AS183" s="406"/>
      <c r="AT183" s="451"/>
      <c r="AU183" s="430"/>
      <c r="AV183" s="430"/>
      <c r="AW183" s="430"/>
      <c r="AX183" s="131"/>
      <c r="AY183" s="131"/>
      <c r="AZ183" s="131"/>
      <c r="BA183" s="131"/>
      <c r="BB183" s="131"/>
      <c r="BC183" s="131"/>
      <c r="BD183" s="131"/>
      <c r="BE183" s="131"/>
      <c r="BF183" s="131"/>
      <c r="BG183" s="131"/>
      <c r="BH183" s="226"/>
      <c r="BI183" s="226"/>
      <c r="BJ183" s="226"/>
      <c r="BK183" s="226"/>
      <c r="BL183" s="226"/>
      <c r="BM183" s="131"/>
      <c r="BN183" s="131"/>
      <c r="BO183" s="131"/>
      <c r="BP183" s="131"/>
      <c r="BQ183" s="131"/>
      <c r="BR183" s="131"/>
      <c r="BS183" s="131"/>
      <c r="BT183" s="131"/>
      <c r="BU183" s="131"/>
      <c r="BV183" s="131"/>
      <c r="BW183" s="131"/>
    </row>
    <row r="184" spans="2:77" ht="12" customHeight="1" x14ac:dyDescent="0.2">
      <c r="B184" s="454"/>
      <c r="C184" s="455"/>
      <c r="D184" s="455"/>
      <c r="E184" s="455"/>
      <c r="F184" s="455"/>
      <c r="G184" s="455"/>
      <c r="H184" s="455"/>
      <c r="I184" s="456"/>
      <c r="J184" s="375"/>
      <c r="K184" s="377"/>
      <c r="L184" s="431" t="s">
        <v>132</v>
      </c>
      <c r="M184" s="432"/>
      <c r="N184" s="432"/>
      <c r="O184" s="432"/>
      <c r="P184" s="432"/>
      <c r="Q184" s="432"/>
      <c r="R184" s="432"/>
      <c r="S184" s="432"/>
      <c r="T184" s="432"/>
      <c r="U184" s="432"/>
      <c r="V184" s="432"/>
      <c r="W184" s="432"/>
      <c r="X184" s="432"/>
      <c r="Y184" s="432"/>
      <c r="Z184" s="432"/>
      <c r="AA184" s="433"/>
      <c r="AB184" s="375"/>
      <c r="AC184" s="377"/>
      <c r="AD184" s="401" t="s">
        <v>135</v>
      </c>
      <c r="AE184" s="402"/>
      <c r="AF184" s="402"/>
      <c r="AG184" s="402"/>
      <c r="AH184" s="402"/>
      <c r="AI184" s="402"/>
      <c r="AJ184" s="402"/>
      <c r="AK184" s="402"/>
      <c r="AL184" s="402"/>
      <c r="AM184" s="402"/>
      <c r="AN184" s="402"/>
      <c r="AO184" s="402"/>
      <c r="AP184" s="402"/>
      <c r="AQ184" s="402"/>
      <c r="AR184" s="402"/>
      <c r="AS184" s="403"/>
      <c r="AT184" s="25"/>
      <c r="AU184" s="25"/>
      <c r="AV184" s="25"/>
      <c r="AW184" s="26"/>
      <c r="AX184" s="131"/>
      <c r="AY184" s="131"/>
      <c r="AZ184" s="131"/>
      <c r="BA184" s="131"/>
      <c r="BB184" s="131"/>
      <c r="BC184" s="131"/>
      <c r="BD184" s="131"/>
      <c r="BE184" s="131"/>
      <c r="BF184" s="131"/>
      <c r="BG184" s="131"/>
      <c r="BH184" s="226"/>
      <c r="BI184" s="226"/>
      <c r="BJ184" s="226"/>
      <c r="BK184" s="226"/>
      <c r="BL184" s="226"/>
      <c r="BM184" s="131"/>
      <c r="BN184" s="131"/>
      <c r="BO184" s="131"/>
      <c r="BP184" s="131"/>
      <c r="BQ184" s="131"/>
      <c r="BR184" s="131"/>
      <c r="BS184" s="131"/>
      <c r="BT184" s="131"/>
      <c r="BU184" s="131"/>
      <c r="BV184" s="131"/>
      <c r="BW184" s="131"/>
    </row>
    <row r="185" spans="2:77" ht="12" customHeight="1" x14ac:dyDescent="0.2">
      <c r="B185" s="454"/>
      <c r="C185" s="455"/>
      <c r="D185" s="455"/>
      <c r="E185" s="455"/>
      <c r="F185" s="455"/>
      <c r="G185" s="455"/>
      <c r="H185" s="455"/>
      <c r="I185" s="456"/>
      <c r="J185" s="378"/>
      <c r="K185" s="380"/>
      <c r="L185" s="434"/>
      <c r="M185" s="435"/>
      <c r="N185" s="435"/>
      <c r="O185" s="435"/>
      <c r="P185" s="435"/>
      <c r="Q185" s="435"/>
      <c r="R185" s="435"/>
      <c r="S185" s="435"/>
      <c r="T185" s="435"/>
      <c r="U185" s="435"/>
      <c r="V185" s="435"/>
      <c r="W185" s="435"/>
      <c r="X185" s="435"/>
      <c r="Y185" s="435"/>
      <c r="Z185" s="435"/>
      <c r="AA185" s="436"/>
      <c r="AB185" s="378"/>
      <c r="AC185" s="380"/>
      <c r="AD185" s="404"/>
      <c r="AE185" s="405"/>
      <c r="AF185" s="405"/>
      <c r="AG185" s="405"/>
      <c r="AH185" s="405"/>
      <c r="AI185" s="405"/>
      <c r="AJ185" s="405"/>
      <c r="AK185" s="405"/>
      <c r="AL185" s="405"/>
      <c r="AM185" s="405"/>
      <c r="AN185" s="405"/>
      <c r="AO185" s="405"/>
      <c r="AP185" s="405"/>
      <c r="AQ185" s="405"/>
      <c r="AR185" s="405"/>
      <c r="AS185" s="406"/>
      <c r="AT185" s="451"/>
      <c r="AU185" s="430"/>
      <c r="AV185" s="430"/>
      <c r="AW185" s="430"/>
      <c r="AX185" s="131"/>
      <c r="AY185" s="131"/>
      <c r="AZ185" s="131"/>
      <c r="BA185" s="131"/>
      <c r="BB185" s="131"/>
      <c r="BC185" s="131"/>
      <c r="BD185" s="131"/>
      <c r="BE185" s="131"/>
      <c r="BF185" s="131"/>
      <c r="BG185" s="131"/>
      <c r="BH185" s="226"/>
      <c r="BI185" s="226"/>
      <c r="BJ185" s="226"/>
      <c r="BK185" s="226"/>
      <c r="BL185" s="226"/>
      <c r="BM185" s="131"/>
      <c r="BN185" s="131"/>
      <c r="BO185" s="131"/>
      <c r="BP185" s="131"/>
      <c r="BQ185" s="131"/>
      <c r="BR185" s="131"/>
      <c r="BS185" s="131"/>
      <c r="BT185" s="131"/>
      <c r="BU185" s="131"/>
      <c r="BV185" s="131"/>
      <c r="BW185" s="131"/>
    </row>
    <row r="186" spans="2:77" ht="12" customHeight="1" x14ac:dyDescent="0.2">
      <c r="B186" s="454"/>
      <c r="C186" s="455"/>
      <c r="D186" s="455"/>
      <c r="E186" s="455"/>
      <c r="F186" s="455"/>
      <c r="G186" s="455"/>
      <c r="H186" s="455"/>
      <c r="I186" s="456"/>
      <c r="J186" s="375"/>
      <c r="K186" s="377"/>
      <c r="L186" s="445" t="s">
        <v>131</v>
      </c>
      <c r="M186" s="446"/>
      <c r="N186" s="446"/>
      <c r="O186" s="446"/>
      <c r="P186" s="446"/>
      <c r="Q186" s="446"/>
      <c r="R186" s="446"/>
      <c r="S186" s="446"/>
      <c r="T186" s="446"/>
      <c r="U186" s="446"/>
      <c r="V186" s="446"/>
      <c r="W186" s="446"/>
      <c r="X186" s="446"/>
      <c r="Y186" s="446"/>
      <c r="Z186" s="446"/>
      <c r="AA186" s="447"/>
      <c r="AB186" s="375"/>
      <c r="AC186" s="377"/>
      <c r="AD186" s="401" t="s">
        <v>136</v>
      </c>
      <c r="AE186" s="402"/>
      <c r="AF186" s="402"/>
      <c r="AG186" s="402"/>
      <c r="AH186" s="402"/>
      <c r="AI186" s="402"/>
      <c r="AJ186" s="402"/>
      <c r="AK186" s="402"/>
      <c r="AL186" s="402"/>
      <c r="AM186" s="402"/>
      <c r="AN186" s="402"/>
      <c r="AO186" s="402"/>
      <c r="AP186" s="402"/>
      <c r="AQ186" s="402"/>
      <c r="AR186" s="402"/>
      <c r="AS186" s="403"/>
      <c r="AT186" s="25"/>
      <c r="AU186" s="25"/>
      <c r="AV186" s="25"/>
      <c r="AW186" s="26"/>
      <c r="AX186" s="131"/>
      <c r="AY186" s="131"/>
      <c r="AZ186" s="131"/>
      <c r="BA186" s="131"/>
      <c r="BB186" s="131"/>
      <c r="BC186" s="131"/>
      <c r="BD186" s="131"/>
      <c r="BE186" s="131"/>
      <c r="BF186" s="131"/>
      <c r="BG186" s="131"/>
      <c r="BH186" s="226"/>
      <c r="BI186" s="226"/>
      <c r="BJ186" s="226"/>
      <c r="BK186" s="226"/>
      <c r="BL186" s="226"/>
      <c r="BM186" s="131"/>
      <c r="BN186" s="131"/>
      <c r="BO186" s="131"/>
      <c r="BP186" s="131"/>
      <c r="BQ186" s="131"/>
      <c r="BR186" s="131"/>
      <c r="BS186" s="131"/>
      <c r="BT186" s="131"/>
      <c r="BU186" s="131"/>
      <c r="BV186" s="131"/>
      <c r="BW186" s="131"/>
    </row>
    <row r="187" spans="2:77" ht="12" customHeight="1" x14ac:dyDescent="0.2">
      <c r="B187" s="454"/>
      <c r="C187" s="455"/>
      <c r="D187" s="455"/>
      <c r="E187" s="455"/>
      <c r="F187" s="455"/>
      <c r="G187" s="455"/>
      <c r="H187" s="455"/>
      <c r="I187" s="456"/>
      <c r="J187" s="378"/>
      <c r="K187" s="380"/>
      <c r="L187" s="448"/>
      <c r="M187" s="449"/>
      <c r="N187" s="449"/>
      <c r="O187" s="449"/>
      <c r="P187" s="449"/>
      <c r="Q187" s="449"/>
      <c r="R187" s="449"/>
      <c r="S187" s="449"/>
      <c r="T187" s="449"/>
      <c r="U187" s="449"/>
      <c r="V187" s="449"/>
      <c r="W187" s="449"/>
      <c r="X187" s="449"/>
      <c r="Y187" s="449"/>
      <c r="Z187" s="449"/>
      <c r="AA187" s="450"/>
      <c r="AB187" s="378"/>
      <c r="AC187" s="380"/>
      <c r="AD187" s="404"/>
      <c r="AE187" s="405"/>
      <c r="AF187" s="405"/>
      <c r="AG187" s="405"/>
      <c r="AH187" s="405"/>
      <c r="AI187" s="405"/>
      <c r="AJ187" s="405"/>
      <c r="AK187" s="405"/>
      <c r="AL187" s="405"/>
      <c r="AM187" s="405"/>
      <c r="AN187" s="405"/>
      <c r="AO187" s="405"/>
      <c r="AP187" s="405"/>
      <c r="AQ187" s="405"/>
      <c r="AR187" s="405"/>
      <c r="AS187" s="406"/>
      <c r="AT187" s="451"/>
      <c r="AU187" s="430"/>
      <c r="AV187" s="430"/>
      <c r="AW187" s="430"/>
      <c r="AX187" s="131"/>
      <c r="AY187" s="131"/>
      <c r="AZ187" s="131"/>
      <c r="BA187" s="131"/>
      <c r="BB187" s="131"/>
      <c r="BC187" s="131"/>
      <c r="BD187" s="131"/>
      <c r="BE187" s="131"/>
      <c r="BF187" s="131"/>
      <c r="BG187" s="131"/>
      <c r="BH187" s="226"/>
      <c r="BI187" s="226"/>
      <c r="BJ187" s="226"/>
      <c r="BK187" s="226"/>
      <c r="BL187" s="226"/>
      <c r="BM187" s="131"/>
      <c r="BN187" s="131"/>
      <c r="BO187" s="131"/>
      <c r="BP187" s="131"/>
      <c r="BQ187" s="131"/>
      <c r="BR187" s="131"/>
      <c r="BS187" s="131"/>
      <c r="BT187" s="131"/>
      <c r="BU187" s="131"/>
      <c r="BV187" s="131"/>
      <c r="BW187" s="131"/>
    </row>
    <row r="188" spans="2:77" ht="12" customHeight="1" x14ac:dyDescent="0.2">
      <c r="B188" s="454"/>
      <c r="C188" s="455"/>
      <c r="D188" s="455"/>
      <c r="E188" s="455"/>
      <c r="F188" s="455"/>
      <c r="G188" s="455"/>
      <c r="H188" s="455"/>
      <c r="I188" s="456"/>
      <c r="J188" s="375"/>
      <c r="K188" s="377"/>
      <c r="L188" s="445" t="s">
        <v>129</v>
      </c>
      <c r="M188" s="446"/>
      <c r="N188" s="446"/>
      <c r="O188" s="446"/>
      <c r="P188" s="446"/>
      <c r="Q188" s="446"/>
      <c r="R188" s="446"/>
      <c r="S188" s="446"/>
      <c r="T188" s="446"/>
      <c r="U188" s="446"/>
      <c r="V188" s="446"/>
      <c r="W188" s="446"/>
      <c r="X188" s="446"/>
      <c r="Y188" s="446"/>
      <c r="Z188" s="446"/>
      <c r="AA188" s="447"/>
      <c r="AB188" s="375"/>
      <c r="AC188" s="377"/>
      <c r="AD188" s="401" t="s">
        <v>70</v>
      </c>
      <c r="AE188" s="402"/>
      <c r="AF188" s="402"/>
      <c r="AG188" s="402"/>
      <c r="AH188" s="402"/>
      <c r="AI188" s="402"/>
      <c r="AJ188" s="402"/>
      <c r="AK188" s="402"/>
      <c r="AL188" s="402"/>
      <c r="AM188" s="402"/>
      <c r="AN188" s="402"/>
      <c r="AO188" s="402"/>
      <c r="AP188" s="402"/>
      <c r="AQ188" s="402"/>
      <c r="AR188" s="402"/>
      <c r="AS188" s="403"/>
      <c r="AT188" s="25"/>
      <c r="AU188" s="25"/>
      <c r="AV188" s="25"/>
      <c r="AW188" s="26"/>
      <c r="AX188" s="131"/>
      <c r="AY188" s="131"/>
      <c r="AZ188" s="131"/>
      <c r="BA188" s="131"/>
      <c r="BB188" s="131"/>
      <c r="BC188" s="131"/>
      <c r="BD188" s="131"/>
      <c r="BE188" s="131"/>
      <c r="BF188" s="131"/>
      <c r="BG188" s="131"/>
      <c r="BH188" s="226"/>
      <c r="BI188" s="226"/>
      <c r="BJ188" s="226"/>
      <c r="BK188" s="226"/>
      <c r="BL188" s="226"/>
      <c r="BM188" s="131"/>
      <c r="BN188" s="131"/>
      <c r="BO188" s="131"/>
      <c r="BP188" s="131"/>
      <c r="BQ188" s="131"/>
      <c r="BR188" s="131"/>
      <c r="BS188" s="131"/>
      <c r="BT188" s="131"/>
      <c r="BU188" s="131"/>
      <c r="BV188" s="131"/>
      <c r="BW188" s="131"/>
    </row>
    <row r="189" spans="2:77" ht="12" customHeight="1" x14ac:dyDescent="0.2">
      <c r="B189" s="454"/>
      <c r="C189" s="455"/>
      <c r="D189" s="455"/>
      <c r="E189" s="455"/>
      <c r="F189" s="455"/>
      <c r="G189" s="455"/>
      <c r="H189" s="455"/>
      <c r="I189" s="456"/>
      <c r="J189" s="378"/>
      <c r="K189" s="380"/>
      <c r="L189" s="448"/>
      <c r="M189" s="449"/>
      <c r="N189" s="449"/>
      <c r="O189" s="449"/>
      <c r="P189" s="449"/>
      <c r="Q189" s="449"/>
      <c r="R189" s="449"/>
      <c r="S189" s="449"/>
      <c r="T189" s="449"/>
      <c r="U189" s="449"/>
      <c r="V189" s="449"/>
      <c r="W189" s="449"/>
      <c r="X189" s="449"/>
      <c r="Y189" s="449"/>
      <c r="Z189" s="449"/>
      <c r="AA189" s="450"/>
      <c r="AB189" s="378"/>
      <c r="AC189" s="380"/>
      <c r="AD189" s="404"/>
      <c r="AE189" s="405"/>
      <c r="AF189" s="405"/>
      <c r="AG189" s="405"/>
      <c r="AH189" s="405"/>
      <c r="AI189" s="405"/>
      <c r="AJ189" s="405"/>
      <c r="AK189" s="405"/>
      <c r="AL189" s="405"/>
      <c r="AM189" s="405"/>
      <c r="AN189" s="405"/>
      <c r="AO189" s="405"/>
      <c r="AP189" s="405"/>
      <c r="AQ189" s="405"/>
      <c r="AR189" s="405"/>
      <c r="AS189" s="406"/>
      <c r="AT189" s="451"/>
      <c r="AU189" s="430"/>
      <c r="AV189" s="430"/>
      <c r="AW189" s="430"/>
      <c r="AX189" s="131"/>
      <c r="AY189" s="131"/>
      <c r="AZ189" s="131"/>
      <c r="BA189" s="131"/>
      <c r="BB189" s="131"/>
      <c r="BC189" s="131"/>
      <c r="BD189" s="131"/>
      <c r="BE189" s="131"/>
      <c r="BF189" s="131"/>
      <c r="BG189" s="131"/>
      <c r="BH189" s="226"/>
      <c r="BI189" s="226"/>
      <c r="BJ189" s="226"/>
      <c r="BK189" s="226"/>
      <c r="BL189" s="226"/>
      <c r="BM189" s="131"/>
      <c r="BN189" s="131"/>
      <c r="BO189" s="131"/>
      <c r="BP189" s="131"/>
      <c r="BQ189" s="131"/>
      <c r="BR189" s="131"/>
      <c r="BS189" s="131"/>
      <c r="BT189" s="131"/>
      <c r="BU189" s="131"/>
      <c r="BV189" s="131"/>
      <c r="BW189" s="131"/>
    </row>
    <row r="190" spans="2:77" ht="12" customHeight="1" x14ac:dyDescent="0.2">
      <c r="B190" s="454"/>
      <c r="C190" s="455"/>
      <c r="D190" s="455"/>
      <c r="E190" s="455"/>
      <c r="F190" s="455"/>
      <c r="G190" s="455"/>
      <c r="H190" s="455"/>
      <c r="I190" s="456"/>
      <c r="J190" s="375"/>
      <c r="K190" s="377"/>
      <c r="L190" s="431" t="s">
        <v>130</v>
      </c>
      <c r="M190" s="432"/>
      <c r="N190" s="432"/>
      <c r="O190" s="432"/>
      <c r="P190" s="432"/>
      <c r="Q190" s="432"/>
      <c r="R190" s="432"/>
      <c r="S190" s="432"/>
      <c r="T190" s="432"/>
      <c r="U190" s="432"/>
      <c r="V190" s="432"/>
      <c r="W190" s="432"/>
      <c r="X190" s="432"/>
      <c r="Y190" s="432"/>
      <c r="Z190" s="432"/>
      <c r="AA190" s="433"/>
      <c r="AB190" s="375"/>
      <c r="AC190" s="377"/>
      <c r="AD190" s="401" t="s">
        <v>71</v>
      </c>
      <c r="AE190" s="402"/>
      <c r="AF190" s="402"/>
      <c r="AG190" s="437" t="s">
        <v>28</v>
      </c>
      <c r="AH190" s="439"/>
      <c r="AI190" s="440"/>
      <c r="AJ190" s="440"/>
      <c r="AK190" s="440"/>
      <c r="AL190" s="440"/>
      <c r="AM190" s="440"/>
      <c r="AN190" s="440"/>
      <c r="AO190" s="440"/>
      <c r="AP190" s="440"/>
      <c r="AQ190" s="440"/>
      <c r="AR190" s="441"/>
      <c r="AS190" s="426" t="s">
        <v>30</v>
      </c>
      <c r="AT190" s="25"/>
      <c r="AU190" s="25"/>
      <c r="AV190" s="25"/>
      <c r="AW190" s="26"/>
      <c r="AX190" s="131"/>
      <c r="AY190" s="131"/>
      <c r="AZ190" s="131"/>
      <c r="BA190" s="131"/>
      <c r="BB190" s="131"/>
      <c r="BC190" s="131"/>
      <c r="BD190" s="131"/>
      <c r="BE190" s="131"/>
      <c r="BF190" s="131"/>
      <c r="BG190" s="131"/>
      <c r="BH190" s="226"/>
      <c r="BI190" s="226"/>
      <c r="BJ190" s="226"/>
      <c r="BK190" s="226"/>
      <c r="BL190" s="226"/>
      <c r="BM190" s="131"/>
      <c r="BN190" s="131"/>
      <c r="BO190" s="131"/>
      <c r="BP190" s="131"/>
      <c r="BQ190" s="131"/>
      <c r="BR190" s="131"/>
      <c r="BS190" s="131"/>
      <c r="BT190" s="131"/>
      <c r="BU190" s="131"/>
      <c r="BV190" s="131"/>
      <c r="BW190" s="131"/>
    </row>
    <row r="191" spans="2:77" ht="12" customHeight="1" x14ac:dyDescent="0.2">
      <c r="B191" s="457"/>
      <c r="C191" s="458"/>
      <c r="D191" s="458"/>
      <c r="E191" s="458"/>
      <c r="F191" s="458"/>
      <c r="G191" s="458"/>
      <c r="H191" s="458"/>
      <c r="I191" s="459"/>
      <c r="J191" s="378"/>
      <c r="K191" s="380"/>
      <c r="L191" s="434"/>
      <c r="M191" s="435"/>
      <c r="N191" s="435"/>
      <c r="O191" s="435"/>
      <c r="P191" s="435"/>
      <c r="Q191" s="435"/>
      <c r="R191" s="435"/>
      <c r="S191" s="435"/>
      <c r="T191" s="435"/>
      <c r="U191" s="435"/>
      <c r="V191" s="435"/>
      <c r="W191" s="435"/>
      <c r="X191" s="435"/>
      <c r="Y191" s="435"/>
      <c r="Z191" s="435"/>
      <c r="AA191" s="436"/>
      <c r="AB191" s="378"/>
      <c r="AC191" s="380"/>
      <c r="AD191" s="404"/>
      <c r="AE191" s="405"/>
      <c r="AF191" s="405"/>
      <c r="AG191" s="438"/>
      <c r="AH191" s="442"/>
      <c r="AI191" s="443"/>
      <c r="AJ191" s="443"/>
      <c r="AK191" s="443"/>
      <c r="AL191" s="443"/>
      <c r="AM191" s="443"/>
      <c r="AN191" s="443"/>
      <c r="AO191" s="443"/>
      <c r="AP191" s="443"/>
      <c r="AQ191" s="443"/>
      <c r="AR191" s="444"/>
      <c r="AS191" s="429"/>
      <c r="AT191" s="451"/>
      <c r="AU191" s="430"/>
      <c r="AV191" s="430"/>
      <c r="AW191" s="430"/>
      <c r="AX191" s="131"/>
      <c r="AY191" s="131"/>
      <c r="AZ191" s="131"/>
      <c r="BA191" s="131"/>
      <c r="BB191" s="131"/>
      <c r="BC191" s="131"/>
      <c r="BD191" s="131"/>
      <c r="BE191" s="131"/>
      <c r="BF191" s="131"/>
      <c r="BG191" s="131"/>
      <c r="BH191" s="226"/>
      <c r="BI191" s="226"/>
      <c r="BJ191" s="226"/>
      <c r="BK191" s="226"/>
      <c r="BL191" s="226"/>
      <c r="BM191" s="131"/>
      <c r="BN191" s="131"/>
      <c r="BO191" s="131"/>
      <c r="BP191" s="131"/>
      <c r="BQ191" s="131"/>
      <c r="BR191" s="131"/>
      <c r="BS191" s="131"/>
      <c r="BT191" s="131"/>
      <c r="BU191" s="131"/>
      <c r="BV191" s="131"/>
      <c r="BW191" s="131"/>
    </row>
    <row r="192" spans="2:77" ht="11.4" customHeight="1" x14ac:dyDescent="0.2">
      <c r="B192" s="15"/>
      <c r="C192" s="15"/>
      <c r="D192" s="15"/>
      <c r="E192" s="15"/>
      <c r="F192" s="15"/>
      <c r="G192" s="15"/>
      <c r="H192" s="15"/>
      <c r="I192" s="15"/>
      <c r="J192" s="15"/>
      <c r="K192" s="15"/>
      <c r="L192" s="2"/>
      <c r="M192" s="2"/>
      <c r="N192" s="2"/>
      <c r="O192" s="2"/>
      <c r="P192" s="2"/>
      <c r="Q192" s="2"/>
      <c r="R192" s="2"/>
      <c r="S192" s="2"/>
      <c r="T192" s="2"/>
      <c r="U192" s="2"/>
      <c r="V192" s="2"/>
      <c r="W192" s="2"/>
      <c r="X192" s="2"/>
      <c r="Y192" s="2"/>
      <c r="Z192" s="2"/>
      <c r="AA192" s="2"/>
      <c r="AB192" s="15"/>
      <c r="AC192" s="15"/>
      <c r="AD192" s="17"/>
      <c r="AE192" s="17"/>
      <c r="AF192" s="17"/>
      <c r="AG192" s="42"/>
      <c r="AH192" s="47"/>
      <c r="AI192" s="47"/>
      <c r="AJ192" s="47"/>
      <c r="AK192" s="47"/>
      <c r="AL192" s="47"/>
      <c r="AM192" s="47"/>
      <c r="AN192" s="47"/>
      <c r="AO192" s="47"/>
      <c r="AP192" s="47"/>
      <c r="AQ192" s="47"/>
      <c r="AR192" s="47"/>
      <c r="AS192" s="15"/>
      <c r="AT192" s="46"/>
      <c r="AU192" s="46"/>
      <c r="AV192" s="46"/>
      <c r="AW192" s="46"/>
      <c r="AX192" s="131"/>
      <c r="AY192" s="131"/>
      <c r="AZ192" s="131"/>
      <c r="BA192" s="131"/>
      <c r="BB192" s="131"/>
      <c r="BC192" s="131"/>
      <c r="BD192" s="131"/>
      <c r="BE192" s="131"/>
      <c r="BF192" s="131"/>
      <c r="BG192" s="131"/>
      <c r="BH192" s="226"/>
      <c r="BI192" s="226"/>
      <c r="BJ192" s="226"/>
      <c r="BK192" s="226"/>
      <c r="BL192" s="226"/>
      <c r="BM192" s="131"/>
      <c r="BN192" s="131"/>
      <c r="BO192" s="131"/>
      <c r="BP192" s="131"/>
      <c r="BQ192" s="131"/>
      <c r="BR192" s="131"/>
      <c r="BS192" s="131"/>
      <c r="BT192" s="131"/>
      <c r="BU192" s="131"/>
      <c r="BV192" s="131"/>
      <c r="BW192" s="131"/>
      <c r="BX192" s="44"/>
      <c r="BY192" s="44"/>
    </row>
    <row r="193" spans="1:77" ht="11.4" customHeight="1" x14ac:dyDescent="0.2">
      <c r="B193" s="111" t="s">
        <v>302</v>
      </c>
      <c r="C193" s="15"/>
      <c r="D193" s="15"/>
      <c r="E193" s="15"/>
      <c r="F193" s="15"/>
      <c r="G193" s="15"/>
      <c r="H193" s="15"/>
      <c r="I193" s="15"/>
      <c r="J193" s="15"/>
      <c r="K193" s="15"/>
      <c r="L193" s="2"/>
      <c r="M193" s="2"/>
      <c r="N193" s="2"/>
      <c r="O193" s="2"/>
      <c r="P193" s="2"/>
      <c r="Q193" s="2"/>
      <c r="R193" s="2"/>
      <c r="S193" s="2"/>
      <c r="T193" s="2"/>
      <c r="U193" s="2"/>
      <c r="V193" s="2"/>
      <c r="W193" s="2"/>
      <c r="X193" s="2"/>
      <c r="Y193" s="2"/>
      <c r="Z193" s="2"/>
      <c r="AA193" s="2"/>
      <c r="AB193" s="15"/>
      <c r="AC193" s="15"/>
      <c r="AD193" s="17"/>
      <c r="AE193" s="17"/>
      <c r="AF193" s="17"/>
      <c r="AG193" s="42"/>
      <c r="AH193" s="47"/>
      <c r="AI193" s="47"/>
      <c r="AJ193" s="47"/>
      <c r="AK193" s="47"/>
      <c r="AL193" s="47"/>
      <c r="AM193" s="47"/>
      <c r="AN193" s="47"/>
      <c r="AO193" s="47"/>
      <c r="AP193" s="47"/>
      <c r="AQ193" s="47"/>
      <c r="AR193" s="47"/>
      <c r="AS193" s="15"/>
      <c r="AT193" s="46"/>
      <c r="AU193" s="46"/>
      <c r="AV193" s="46"/>
      <c r="AW193" s="46"/>
      <c r="AX193" s="131"/>
      <c r="AY193" s="131"/>
      <c r="AZ193" s="131"/>
      <c r="BA193" s="131"/>
      <c r="BB193" s="131"/>
      <c r="BC193" s="131"/>
      <c r="BD193" s="131"/>
      <c r="BE193" s="131"/>
      <c r="BF193" s="131"/>
      <c r="BG193" s="131"/>
      <c r="BH193" s="226"/>
      <c r="BI193" s="226"/>
      <c r="BJ193" s="226"/>
      <c r="BK193" s="226"/>
      <c r="BL193" s="226"/>
      <c r="BM193" s="131"/>
      <c r="BN193" s="131"/>
      <c r="BO193" s="131"/>
      <c r="BP193" s="131"/>
      <c r="BQ193" s="131"/>
      <c r="BR193" s="131"/>
      <c r="BS193" s="131"/>
      <c r="BT193" s="131"/>
      <c r="BU193" s="131"/>
      <c r="BV193" s="131"/>
      <c r="BW193" s="131"/>
      <c r="BX193" s="44"/>
      <c r="BY193" s="44"/>
    </row>
    <row r="194" spans="1:77" ht="6.6" customHeight="1" x14ac:dyDescent="0.2">
      <c r="B194" s="15"/>
      <c r="C194" s="15"/>
      <c r="D194" s="15"/>
      <c r="E194" s="15"/>
      <c r="F194" s="15"/>
      <c r="G194" s="15"/>
      <c r="H194" s="15"/>
      <c r="I194" s="15"/>
      <c r="J194" s="15"/>
      <c r="K194" s="15"/>
      <c r="L194" s="2"/>
      <c r="M194" s="2"/>
      <c r="N194" s="2"/>
      <c r="O194" s="2"/>
      <c r="P194" s="2"/>
      <c r="Q194" s="2"/>
      <c r="R194" s="2"/>
      <c r="S194" s="2"/>
      <c r="T194" s="2"/>
      <c r="U194" s="2"/>
      <c r="V194" s="2"/>
      <c r="W194" s="2"/>
      <c r="X194" s="2"/>
      <c r="Y194" s="2"/>
      <c r="Z194" s="2"/>
      <c r="AA194" s="2"/>
      <c r="AB194" s="15"/>
      <c r="AC194" s="15"/>
      <c r="AD194" s="17"/>
      <c r="AE194" s="17"/>
      <c r="AF194" s="17"/>
      <c r="AG194" s="42"/>
      <c r="AH194" s="47"/>
      <c r="AI194" s="47"/>
      <c r="AJ194" s="47"/>
      <c r="AK194" s="47"/>
      <c r="AL194" s="47"/>
      <c r="AM194" s="47"/>
      <c r="AN194" s="47"/>
      <c r="AO194" s="47"/>
      <c r="AP194" s="47"/>
      <c r="AQ194" s="47"/>
      <c r="AR194" s="47"/>
      <c r="AS194" s="15"/>
      <c r="AT194" s="46"/>
      <c r="AU194" s="46"/>
      <c r="AV194" s="46"/>
      <c r="AW194" s="46"/>
      <c r="AX194" s="44"/>
      <c r="AY194" s="44"/>
      <c r="AZ194" s="44"/>
      <c r="BA194" s="44"/>
      <c r="BB194" s="44"/>
      <c r="BC194" s="44"/>
      <c r="BD194" s="44"/>
      <c r="BE194" s="44"/>
      <c r="BF194" s="44"/>
      <c r="BG194" s="44"/>
      <c r="BH194" s="45"/>
      <c r="BI194" s="45"/>
      <c r="BJ194" s="45"/>
      <c r="BK194" s="45"/>
      <c r="BL194" s="45"/>
      <c r="BM194" s="44"/>
      <c r="BN194" s="44"/>
      <c r="BO194" s="44"/>
      <c r="BP194" s="44"/>
      <c r="BQ194" s="44"/>
      <c r="BR194" s="44"/>
      <c r="BS194" s="44"/>
      <c r="BT194" s="44"/>
      <c r="BU194" s="44"/>
      <c r="BV194" s="44"/>
      <c r="BW194" s="44"/>
      <c r="BX194" s="44"/>
      <c r="BY194" s="44"/>
    </row>
    <row r="195" spans="1:77" ht="22.2" customHeight="1" x14ac:dyDescent="0.2">
      <c r="B195" s="97"/>
      <c r="C195" s="98"/>
      <c r="D195" s="107" t="s">
        <v>144</v>
      </c>
      <c r="E195" s="50"/>
      <c r="F195" s="48"/>
      <c r="G195" s="48"/>
      <c r="H195" s="49"/>
      <c r="I195" s="98"/>
      <c r="J195" s="99"/>
      <c r="K195" s="51" t="s">
        <v>145</v>
      </c>
      <c r="L195" s="11"/>
      <c r="M195" s="11"/>
      <c r="N195" s="11"/>
      <c r="O195" s="5"/>
      <c r="P195" s="2"/>
      <c r="Q195" s="2"/>
      <c r="R195" s="2"/>
      <c r="S195" s="89"/>
      <c r="T195" s="2"/>
      <c r="U195" s="2"/>
      <c r="V195" s="2"/>
      <c r="W195" s="2"/>
      <c r="X195" s="2"/>
      <c r="Y195" s="2"/>
      <c r="Z195" s="2"/>
      <c r="AA195" s="2"/>
      <c r="AB195" s="15"/>
      <c r="AC195" s="15"/>
      <c r="AD195" s="17"/>
      <c r="AE195" s="17"/>
      <c r="AF195" s="17"/>
      <c r="AG195" s="42"/>
      <c r="AH195" s="47"/>
      <c r="AI195" s="47"/>
      <c r="AJ195" s="47"/>
      <c r="AK195" s="47"/>
      <c r="AL195" s="47"/>
      <c r="AM195" s="47"/>
      <c r="AN195" s="47"/>
      <c r="AO195" s="47"/>
      <c r="AP195" s="47"/>
      <c r="AQ195" s="47"/>
      <c r="AR195" s="47"/>
      <c r="AS195" s="15"/>
      <c r="AT195" s="46"/>
      <c r="AU195" s="46"/>
      <c r="AV195" s="46"/>
      <c r="AW195" s="46"/>
      <c r="AX195" s="44"/>
      <c r="AY195" s="44"/>
      <c r="AZ195" s="44"/>
      <c r="BA195" s="44"/>
      <c r="BB195" s="44"/>
      <c r="BC195" s="44"/>
      <c r="BD195" s="44"/>
      <c r="BE195" s="44"/>
      <c r="BF195" s="44"/>
      <c r="BG195" s="44"/>
      <c r="BH195" s="45"/>
      <c r="BI195" s="45"/>
      <c r="BJ195" s="45"/>
      <c r="BK195" s="45"/>
      <c r="BL195" s="45"/>
      <c r="BM195" s="44"/>
      <c r="BN195" s="44"/>
      <c r="BO195" s="44"/>
      <c r="BP195" s="44"/>
      <c r="BQ195" s="44"/>
      <c r="BR195" s="44"/>
      <c r="BS195" s="44"/>
      <c r="BT195" s="44"/>
      <c r="BU195" s="44"/>
      <c r="BV195" s="44"/>
      <c r="BW195" s="44"/>
      <c r="BX195" s="44"/>
      <c r="BY195" s="44"/>
    </row>
    <row r="196" spans="1:77" ht="11.4" customHeight="1" x14ac:dyDescent="0.2">
      <c r="B196" s="15"/>
      <c r="C196" s="15"/>
      <c r="D196" s="15"/>
      <c r="E196" s="15"/>
      <c r="F196" s="15"/>
      <c r="G196" s="15"/>
      <c r="H196" s="15"/>
      <c r="I196" s="15"/>
      <c r="J196" s="15"/>
      <c r="K196" s="15"/>
      <c r="L196" s="2"/>
      <c r="M196" s="2"/>
      <c r="N196" s="2"/>
      <c r="O196" s="2"/>
      <c r="P196" s="2"/>
      <c r="Q196" s="2"/>
      <c r="R196" s="2"/>
      <c r="S196" s="2"/>
      <c r="T196" s="2"/>
      <c r="U196" s="2"/>
      <c r="V196" s="2"/>
      <c r="W196" s="2"/>
      <c r="X196" s="2"/>
      <c r="Y196" s="2"/>
      <c r="Z196" s="2"/>
      <c r="AA196" s="2"/>
      <c r="AB196" s="15"/>
      <c r="AC196" s="15"/>
      <c r="AD196" s="17"/>
      <c r="AE196" s="17"/>
      <c r="AF196" s="17"/>
      <c r="AG196" s="42"/>
      <c r="AH196" s="47"/>
      <c r="AI196" s="47"/>
      <c r="AJ196" s="47"/>
      <c r="AK196" s="47"/>
      <c r="AL196" s="47"/>
      <c r="AM196" s="47"/>
      <c r="AN196" s="47"/>
      <c r="AO196" s="47"/>
      <c r="AP196" s="47"/>
      <c r="AQ196" s="47"/>
      <c r="AR196" s="47"/>
      <c r="AS196" s="15"/>
      <c r="AT196" s="46"/>
      <c r="AU196" s="46"/>
      <c r="AV196" s="46"/>
      <c r="AW196" s="46"/>
      <c r="AX196" s="44"/>
      <c r="AY196" s="44"/>
      <c r="AZ196" s="44"/>
      <c r="BA196" s="44"/>
      <c r="BB196" s="44"/>
      <c r="BC196" s="44"/>
      <c r="BD196" s="44"/>
      <c r="BE196" s="44"/>
      <c r="BF196" s="44"/>
      <c r="BG196" s="44"/>
      <c r="BH196" s="45"/>
      <c r="BI196" s="45"/>
      <c r="BJ196" s="45"/>
      <c r="BK196" s="45"/>
      <c r="BL196" s="45"/>
      <c r="BM196" s="44"/>
      <c r="BN196" s="44"/>
      <c r="BO196" s="44"/>
      <c r="BP196" s="44"/>
      <c r="BQ196" s="44"/>
      <c r="BR196" s="44"/>
      <c r="BS196" s="44"/>
      <c r="BT196" s="44"/>
      <c r="BU196" s="44"/>
      <c r="BV196" s="44"/>
      <c r="BW196" s="44"/>
      <c r="BX196" s="44"/>
      <c r="BY196" s="44"/>
    </row>
    <row r="197" spans="1:77" ht="20.399999999999999" customHeight="1" x14ac:dyDescent="0.2">
      <c r="B197" s="112" t="s">
        <v>303</v>
      </c>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46"/>
      <c r="AV197" s="46"/>
      <c r="AW197" s="46"/>
      <c r="AX197" s="44"/>
      <c r="AY197" s="44"/>
      <c r="AZ197" s="44"/>
      <c r="BA197" s="44"/>
      <c r="BB197" s="44"/>
      <c r="BC197" s="44"/>
      <c r="BD197" s="44"/>
      <c r="BE197" s="44"/>
      <c r="BF197" s="44"/>
      <c r="BG197" s="44"/>
      <c r="BH197" s="45"/>
      <c r="BI197" s="45"/>
      <c r="BJ197" s="45"/>
      <c r="BK197" s="45"/>
      <c r="BL197" s="45"/>
      <c r="BM197" s="44"/>
      <c r="BN197" s="44"/>
      <c r="BO197" s="44"/>
      <c r="BP197" s="44"/>
      <c r="BQ197" s="44"/>
      <c r="BR197" s="44"/>
      <c r="BS197" s="44"/>
      <c r="BT197" s="44"/>
      <c r="BU197" s="44"/>
      <c r="BV197" s="44"/>
      <c r="BW197" s="44"/>
      <c r="BX197" s="44"/>
      <c r="BY197" s="44"/>
    </row>
    <row r="198" spans="1:77" ht="11.4" customHeight="1" x14ac:dyDescent="0.2">
      <c r="B198" s="424" t="s">
        <v>118</v>
      </c>
      <c r="C198" s="425"/>
      <c r="D198" s="425"/>
      <c r="E198" s="425"/>
      <c r="F198" s="426"/>
      <c r="G198" s="424" t="s">
        <v>119</v>
      </c>
      <c r="H198" s="425"/>
      <c r="I198" s="425"/>
      <c r="J198" s="425"/>
      <c r="K198" s="426"/>
      <c r="L198" s="424" t="s">
        <v>75</v>
      </c>
      <c r="M198" s="425"/>
      <c r="N198" s="425"/>
      <c r="O198" s="425"/>
      <c r="P198" s="426"/>
      <c r="Q198" s="424" t="s">
        <v>120</v>
      </c>
      <c r="R198" s="425"/>
      <c r="S198" s="425"/>
      <c r="T198" s="425"/>
      <c r="U198" s="426"/>
      <c r="V198" s="424" t="s">
        <v>121</v>
      </c>
      <c r="W198" s="425"/>
      <c r="X198" s="425"/>
      <c r="Y198" s="425"/>
      <c r="Z198" s="426"/>
      <c r="AA198" s="424" t="s">
        <v>122</v>
      </c>
      <c r="AB198" s="425"/>
      <c r="AC198" s="425"/>
      <c r="AD198" s="425"/>
      <c r="AE198" s="426"/>
      <c r="AF198" s="424" t="s">
        <v>77</v>
      </c>
      <c r="AG198" s="425"/>
      <c r="AH198" s="425"/>
      <c r="AI198" s="425"/>
      <c r="AJ198" s="426"/>
      <c r="AK198" s="424" t="s">
        <v>73</v>
      </c>
      <c r="AL198" s="425"/>
      <c r="AM198" s="425"/>
      <c r="AN198" s="425"/>
      <c r="AO198" s="426"/>
      <c r="AP198" s="424" t="s">
        <v>123</v>
      </c>
      <c r="AQ198" s="425"/>
      <c r="AR198" s="425"/>
      <c r="AS198" s="425"/>
      <c r="AT198" s="426"/>
      <c r="AU198" s="46"/>
      <c r="AV198" s="46"/>
      <c r="AW198" s="46"/>
      <c r="AX198" s="44"/>
      <c r="AY198" s="44"/>
      <c r="AZ198" s="44"/>
      <c r="BA198" s="44"/>
      <c r="BB198" s="44"/>
      <c r="BC198" s="44"/>
      <c r="BD198" s="44"/>
      <c r="BE198" s="44"/>
      <c r="BF198" s="44"/>
      <c r="BG198" s="44"/>
      <c r="BH198" s="45"/>
      <c r="BI198" s="45"/>
      <c r="BJ198" s="45"/>
      <c r="BK198" s="45"/>
      <c r="BL198" s="45"/>
      <c r="BM198" s="44"/>
      <c r="BN198" s="44"/>
      <c r="BO198" s="44"/>
      <c r="BP198" s="44"/>
      <c r="BQ198" s="44"/>
      <c r="BR198" s="44"/>
      <c r="BS198" s="44"/>
      <c r="BT198" s="44"/>
      <c r="BU198" s="44"/>
      <c r="BV198" s="44"/>
      <c r="BW198" s="44"/>
      <c r="BX198" s="44"/>
      <c r="BY198" s="44"/>
    </row>
    <row r="199" spans="1:77" ht="11.4" customHeight="1" x14ac:dyDescent="0.2">
      <c r="B199" s="427"/>
      <c r="C199" s="428"/>
      <c r="D199" s="428"/>
      <c r="E199" s="428"/>
      <c r="F199" s="429"/>
      <c r="G199" s="427"/>
      <c r="H199" s="428"/>
      <c r="I199" s="428"/>
      <c r="J199" s="428"/>
      <c r="K199" s="429"/>
      <c r="L199" s="427"/>
      <c r="M199" s="428"/>
      <c r="N199" s="428"/>
      <c r="O199" s="428"/>
      <c r="P199" s="429"/>
      <c r="Q199" s="427"/>
      <c r="R199" s="428"/>
      <c r="S199" s="428"/>
      <c r="T199" s="428"/>
      <c r="U199" s="429"/>
      <c r="V199" s="427"/>
      <c r="W199" s="428"/>
      <c r="X199" s="428"/>
      <c r="Y199" s="428"/>
      <c r="Z199" s="429"/>
      <c r="AA199" s="427"/>
      <c r="AB199" s="428"/>
      <c r="AC199" s="428"/>
      <c r="AD199" s="428"/>
      <c r="AE199" s="429"/>
      <c r="AF199" s="427"/>
      <c r="AG199" s="428"/>
      <c r="AH199" s="428"/>
      <c r="AI199" s="428"/>
      <c r="AJ199" s="429"/>
      <c r="AK199" s="427"/>
      <c r="AL199" s="428"/>
      <c r="AM199" s="428"/>
      <c r="AN199" s="428"/>
      <c r="AO199" s="429"/>
      <c r="AP199" s="427"/>
      <c r="AQ199" s="428"/>
      <c r="AR199" s="428"/>
      <c r="AS199" s="428"/>
      <c r="AT199" s="429"/>
      <c r="AU199" s="46"/>
      <c r="AV199" s="46"/>
      <c r="AW199" s="46"/>
      <c r="AX199" s="44"/>
      <c r="AY199" s="44"/>
      <c r="AZ199" s="44"/>
      <c r="BA199" s="44"/>
      <c r="BB199" s="44"/>
      <c r="BC199" s="44"/>
      <c r="BD199" s="44"/>
      <c r="BE199" s="44"/>
      <c r="BF199" s="44"/>
      <c r="BG199" s="44"/>
      <c r="BH199" s="45"/>
      <c r="BI199" s="45"/>
      <c r="BJ199" s="45"/>
      <c r="BK199" s="45"/>
      <c r="BL199" s="45"/>
      <c r="BM199" s="44"/>
      <c r="BN199" s="44"/>
      <c r="BO199" s="44"/>
      <c r="BP199" s="44"/>
      <c r="BQ199" s="44"/>
      <c r="BR199" s="44"/>
      <c r="BS199" s="44"/>
      <c r="BT199" s="44"/>
      <c r="BU199" s="44"/>
      <c r="BV199" s="44"/>
      <c r="BW199" s="44"/>
      <c r="BX199" s="44"/>
      <c r="BY199" s="44"/>
    </row>
    <row r="200" spans="1:77" ht="22.2" customHeight="1" x14ac:dyDescent="0.2">
      <c r="B200" s="422"/>
      <c r="C200" s="422"/>
      <c r="D200" s="422"/>
      <c r="E200" s="422"/>
      <c r="F200" s="422"/>
      <c r="G200" s="422"/>
      <c r="H200" s="422"/>
      <c r="I200" s="422"/>
      <c r="J200" s="422"/>
      <c r="K200" s="422"/>
      <c r="L200" s="422"/>
      <c r="M200" s="422"/>
      <c r="N200" s="422"/>
      <c r="O200" s="422"/>
      <c r="P200" s="422"/>
      <c r="Q200" s="422"/>
      <c r="R200" s="422"/>
      <c r="S200" s="422"/>
      <c r="T200" s="422"/>
      <c r="U200" s="422"/>
      <c r="V200" s="422"/>
      <c r="W200" s="422"/>
      <c r="X200" s="422"/>
      <c r="Y200" s="422"/>
      <c r="Z200" s="422"/>
      <c r="AA200" s="422"/>
      <c r="AB200" s="422"/>
      <c r="AC200" s="422"/>
      <c r="AD200" s="422"/>
      <c r="AE200" s="422"/>
      <c r="AF200" s="422"/>
      <c r="AG200" s="422"/>
      <c r="AH200" s="422"/>
      <c r="AI200" s="422"/>
      <c r="AJ200" s="422"/>
      <c r="AK200" s="422"/>
      <c r="AL200" s="422"/>
      <c r="AM200" s="422"/>
      <c r="AN200" s="422"/>
      <c r="AO200" s="422"/>
      <c r="AP200" s="422"/>
      <c r="AQ200" s="422"/>
      <c r="AR200" s="422"/>
      <c r="AS200" s="422"/>
      <c r="AT200" s="422"/>
      <c r="AU200" s="46"/>
      <c r="AV200" s="46"/>
      <c r="AW200" s="46"/>
      <c r="AX200" s="44"/>
      <c r="AY200" s="44"/>
      <c r="AZ200" s="44"/>
      <c r="BA200" s="44"/>
      <c r="BB200" s="44"/>
      <c r="BC200" s="44"/>
      <c r="BD200" s="44"/>
      <c r="BE200" s="44"/>
      <c r="BF200" s="44"/>
      <c r="BG200" s="44"/>
      <c r="BH200" s="45"/>
      <c r="BI200" s="45"/>
      <c r="BJ200" s="45"/>
      <c r="BK200" s="45"/>
      <c r="BL200" s="45"/>
      <c r="BM200" s="44"/>
      <c r="BN200" s="44"/>
      <c r="BO200" s="44"/>
      <c r="BP200" s="44"/>
      <c r="BQ200" s="44"/>
      <c r="BR200" s="44"/>
      <c r="BS200" s="44"/>
      <c r="BT200" s="44"/>
      <c r="BU200" s="44"/>
      <c r="BV200" s="44"/>
      <c r="BW200" s="44"/>
      <c r="BX200" s="44"/>
      <c r="BY200" s="44"/>
    </row>
    <row r="201" spans="1:77" ht="10.199999999999999" customHeight="1" x14ac:dyDescent="0.2">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46"/>
      <c r="AV201" s="46"/>
      <c r="AW201" s="46"/>
      <c r="AX201" s="44"/>
      <c r="AY201" s="296"/>
      <c r="AZ201" s="296"/>
      <c r="BA201" s="296"/>
      <c r="BB201" s="296"/>
      <c r="BC201" s="296"/>
      <c r="BD201" s="296"/>
      <c r="BE201" s="296"/>
      <c r="BF201" s="296"/>
      <c r="BG201" s="296"/>
      <c r="BH201" s="297"/>
      <c r="BI201" s="297"/>
      <c r="BJ201" s="297"/>
      <c r="BK201" s="297"/>
      <c r="BL201" s="297"/>
      <c r="BM201" s="296"/>
      <c r="BN201" s="296"/>
      <c r="BO201" s="296"/>
      <c r="BP201" s="296"/>
      <c r="BQ201" s="296"/>
      <c r="BR201" s="296"/>
      <c r="BS201" s="296"/>
      <c r="BT201" s="296"/>
      <c r="BU201" s="296"/>
      <c r="BV201" s="296"/>
      <c r="BW201" s="296"/>
      <c r="BX201" s="296"/>
      <c r="BY201" s="44"/>
    </row>
    <row r="202" spans="1:77" ht="21.6" customHeight="1" x14ac:dyDescent="0.2">
      <c r="B202" s="35" t="s">
        <v>304</v>
      </c>
      <c r="C202" s="1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c r="AA202" s="15"/>
      <c r="AB202" s="15"/>
      <c r="AC202" s="15"/>
      <c r="AD202" s="15"/>
      <c r="AE202" s="15"/>
      <c r="AF202" s="15"/>
      <c r="AG202" s="15"/>
      <c r="AH202" s="15"/>
      <c r="AI202" s="15"/>
      <c r="AJ202" s="15"/>
      <c r="AK202" s="15"/>
      <c r="AL202" s="15"/>
      <c r="AM202" s="15"/>
      <c r="AN202" s="15"/>
      <c r="AO202" s="15"/>
      <c r="AP202" s="15"/>
      <c r="AQ202" s="15"/>
      <c r="AR202" s="15"/>
      <c r="AS202" s="15"/>
      <c r="AT202" s="15"/>
      <c r="AU202" s="46"/>
      <c r="AV202" s="46"/>
      <c r="AW202" s="46"/>
      <c r="AX202" s="44"/>
      <c r="AY202" s="44"/>
      <c r="AZ202" s="44"/>
      <c r="BA202" s="44"/>
      <c r="BB202" s="44"/>
      <c r="BC202" s="44"/>
      <c r="BD202" s="44"/>
      <c r="BE202" s="44"/>
      <c r="BF202" s="44"/>
      <c r="BG202" s="44"/>
      <c r="BH202" s="45"/>
      <c r="BI202" s="45"/>
      <c r="BJ202" s="45"/>
      <c r="BK202" s="45"/>
      <c r="BL202" s="45"/>
      <c r="BM202" s="44"/>
      <c r="BN202" s="44"/>
      <c r="BO202" s="44"/>
      <c r="BP202" s="44"/>
      <c r="BQ202" s="44"/>
      <c r="BR202" s="44"/>
      <c r="BS202" s="44"/>
      <c r="BT202" s="44"/>
      <c r="BU202" s="44"/>
      <c r="BV202" s="44"/>
      <c r="BW202" s="44"/>
      <c r="BX202" s="44"/>
      <c r="BY202" s="44"/>
    </row>
    <row r="203" spans="1:77" ht="21.6" customHeight="1" x14ac:dyDescent="0.2">
      <c r="B203" s="407"/>
      <c r="C203" s="390"/>
      <c r="D203" s="390"/>
      <c r="E203" s="390"/>
      <c r="F203" s="390"/>
      <c r="G203" s="390"/>
      <c r="H203" s="390"/>
      <c r="I203" s="390"/>
      <c r="J203" s="390"/>
      <c r="K203" s="390"/>
      <c r="L203" s="390"/>
      <c r="M203" s="390"/>
      <c r="N203" s="390"/>
      <c r="O203" s="390"/>
      <c r="P203" s="390"/>
      <c r="Q203" s="390"/>
      <c r="R203" s="390"/>
      <c r="S203" s="390"/>
      <c r="T203" s="390"/>
      <c r="U203" s="390"/>
      <c r="V203" s="390"/>
      <c r="W203" s="390"/>
      <c r="X203" s="390"/>
      <c r="Y203" s="390"/>
      <c r="Z203" s="390"/>
      <c r="AA203" s="390"/>
      <c r="AB203" s="390"/>
      <c r="AC203" s="390"/>
      <c r="AD203" s="390"/>
      <c r="AE203" s="390"/>
      <c r="AF203" s="390"/>
      <c r="AG203" s="390"/>
      <c r="AH203" s="390"/>
      <c r="AI203" s="390"/>
      <c r="AJ203" s="390"/>
      <c r="AK203" s="390"/>
      <c r="AL203" s="390"/>
      <c r="AM203" s="390"/>
      <c r="AN203" s="390"/>
      <c r="AO203" s="390"/>
      <c r="AP203" s="390"/>
      <c r="AQ203" s="390"/>
      <c r="AR203" s="390"/>
      <c r="AS203" s="390"/>
      <c r="AT203" s="390"/>
      <c r="AU203" s="390"/>
      <c r="AV203" s="390"/>
      <c r="AW203" s="390"/>
      <c r="AX203" s="390"/>
      <c r="AY203" s="390"/>
      <c r="AZ203" s="390"/>
      <c r="BA203" s="390"/>
      <c r="BB203" s="391"/>
      <c r="BC203" s="44"/>
      <c r="BD203" s="44"/>
      <c r="BE203" s="44"/>
      <c r="BF203" s="44"/>
      <c r="BG203" s="44"/>
      <c r="BH203" s="45"/>
      <c r="BI203" s="45"/>
      <c r="BJ203" s="45"/>
      <c r="BK203" s="45"/>
      <c r="BL203" s="45"/>
      <c r="BM203" s="44"/>
      <c r="BN203" s="44"/>
      <c r="BO203" s="44"/>
      <c r="BP203" s="44"/>
      <c r="BQ203" s="44"/>
      <c r="BR203" s="44"/>
      <c r="BS203" s="44"/>
      <c r="BT203" s="44"/>
      <c r="BU203" s="44"/>
      <c r="BV203" s="44"/>
      <c r="BW203" s="44"/>
      <c r="BX203" s="44"/>
      <c r="BY203" s="44"/>
    </row>
    <row r="204" spans="1:77" ht="21.6" customHeight="1" x14ac:dyDescent="0.2">
      <c r="B204" s="408"/>
      <c r="C204" s="392"/>
      <c r="D204" s="392"/>
      <c r="E204" s="392"/>
      <c r="F204" s="392"/>
      <c r="G204" s="392"/>
      <c r="H204" s="392"/>
      <c r="I204" s="392"/>
      <c r="J204" s="392"/>
      <c r="K204" s="392"/>
      <c r="L204" s="392"/>
      <c r="M204" s="392"/>
      <c r="N204" s="392"/>
      <c r="O204" s="392"/>
      <c r="P204" s="392"/>
      <c r="Q204" s="392"/>
      <c r="R204" s="392"/>
      <c r="S204" s="392"/>
      <c r="T204" s="392"/>
      <c r="U204" s="392"/>
      <c r="V204" s="392"/>
      <c r="W204" s="392"/>
      <c r="X204" s="392"/>
      <c r="Y204" s="392"/>
      <c r="Z204" s="392"/>
      <c r="AA204" s="392"/>
      <c r="AB204" s="392"/>
      <c r="AC204" s="392"/>
      <c r="AD204" s="392"/>
      <c r="AE204" s="392"/>
      <c r="AF204" s="392"/>
      <c r="AG204" s="392"/>
      <c r="AH204" s="392"/>
      <c r="AI204" s="392"/>
      <c r="AJ204" s="392"/>
      <c r="AK204" s="392"/>
      <c r="AL204" s="392"/>
      <c r="AM204" s="392"/>
      <c r="AN204" s="392"/>
      <c r="AO204" s="392"/>
      <c r="AP204" s="392"/>
      <c r="AQ204" s="392"/>
      <c r="AR204" s="392"/>
      <c r="AS204" s="392"/>
      <c r="AT204" s="392"/>
      <c r="AU204" s="392"/>
      <c r="AV204" s="392"/>
      <c r="AW204" s="392"/>
      <c r="AX204" s="392"/>
      <c r="AY204" s="392"/>
      <c r="AZ204" s="392"/>
      <c r="BA204" s="392"/>
      <c r="BB204" s="393"/>
      <c r="BC204" s="44"/>
      <c r="BD204" s="44"/>
      <c r="BE204" s="44"/>
      <c r="BF204" s="44"/>
      <c r="BG204" s="44"/>
      <c r="BH204" s="45"/>
      <c r="BI204" s="45"/>
      <c r="BJ204" s="45"/>
      <c r="BK204" s="45"/>
      <c r="BL204" s="45"/>
      <c r="BM204" s="44"/>
      <c r="BN204" s="44"/>
      <c r="BO204" s="44"/>
      <c r="BP204" s="44"/>
      <c r="BQ204" s="44"/>
      <c r="BR204" s="44"/>
      <c r="BS204" s="44"/>
      <c r="BT204" s="44"/>
      <c r="BU204" s="44"/>
      <c r="BV204" s="44"/>
      <c r="BW204" s="44"/>
      <c r="BX204" s="44"/>
      <c r="BY204" s="44"/>
    </row>
    <row r="205" spans="1:77" ht="21.6" customHeight="1" x14ac:dyDescent="0.2">
      <c r="B205" s="408"/>
      <c r="C205" s="392"/>
      <c r="D205" s="392"/>
      <c r="E205" s="392"/>
      <c r="F205" s="392"/>
      <c r="G205" s="392"/>
      <c r="H205" s="392"/>
      <c r="I205" s="392"/>
      <c r="J205" s="392"/>
      <c r="K205" s="392"/>
      <c r="L205" s="392"/>
      <c r="M205" s="392"/>
      <c r="N205" s="392"/>
      <c r="O205" s="392"/>
      <c r="P205" s="392"/>
      <c r="Q205" s="392"/>
      <c r="R205" s="392"/>
      <c r="S205" s="392"/>
      <c r="T205" s="392"/>
      <c r="U205" s="392"/>
      <c r="V205" s="392"/>
      <c r="W205" s="392"/>
      <c r="X205" s="392"/>
      <c r="Y205" s="392"/>
      <c r="Z205" s="392"/>
      <c r="AA205" s="392"/>
      <c r="AB205" s="392"/>
      <c r="AC205" s="392"/>
      <c r="AD205" s="392"/>
      <c r="AE205" s="392"/>
      <c r="AF205" s="392"/>
      <c r="AG205" s="392"/>
      <c r="AH205" s="392"/>
      <c r="AI205" s="392"/>
      <c r="AJ205" s="392"/>
      <c r="AK205" s="392"/>
      <c r="AL205" s="392"/>
      <c r="AM205" s="392"/>
      <c r="AN205" s="392"/>
      <c r="AO205" s="392"/>
      <c r="AP205" s="392"/>
      <c r="AQ205" s="392"/>
      <c r="AR205" s="392"/>
      <c r="AS205" s="392"/>
      <c r="AT205" s="392"/>
      <c r="AU205" s="392"/>
      <c r="AV205" s="392"/>
      <c r="AW205" s="392"/>
      <c r="AX205" s="392"/>
      <c r="AY205" s="392"/>
      <c r="AZ205" s="392"/>
      <c r="BA205" s="392"/>
      <c r="BB205" s="393"/>
      <c r="BC205" s="44"/>
      <c r="BD205" s="44"/>
      <c r="BE205" s="44"/>
      <c r="BF205" s="44"/>
      <c r="BG205" s="44"/>
      <c r="BH205" s="45"/>
      <c r="BI205" s="45"/>
      <c r="BJ205" s="45"/>
      <c r="BK205" s="45"/>
      <c r="BL205" s="45"/>
      <c r="BM205" s="44"/>
      <c r="BN205" s="44"/>
      <c r="BO205" s="44"/>
      <c r="BP205" s="44"/>
      <c r="BQ205" s="44"/>
      <c r="BR205" s="44"/>
      <c r="BS205" s="44"/>
      <c r="BT205" s="44"/>
      <c r="BU205" s="44"/>
      <c r="BV205" s="44"/>
      <c r="BW205" s="44"/>
      <c r="BX205" s="44"/>
      <c r="BY205" s="44"/>
    </row>
    <row r="206" spans="1:77" ht="19.95" customHeight="1" x14ac:dyDescent="0.2">
      <c r="A206" s="131"/>
      <c r="B206" s="409"/>
      <c r="C206" s="394"/>
      <c r="D206" s="394"/>
      <c r="E206" s="394"/>
      <c r="F206" s="394"/>
      <c r="G206" s="394"/>
      <c r="H206" s="394"/>
      <c r="I206" s="394"/>
      <c r="J206" s="394"/>
      <c r="K206" s="394"/>
      <c r="L206" s="394"/>
      <c r="M206" s="394"/>
      <c r="N206" s="394"/>
      <c r="O206" s="394"/>
      <c r="P206" s="394"/>
      <c r="Q206" s="394"/>
      <c r="R206" s="394"/>
      <c r="S206" s="394"/>
      <c r="T206" s="394"/>
      <c r="U206" s="394"/>
      <c r="V206" s="394"/>
      <c r="W206" s="394"/>
      <c r="X206" s="394"/>
      <c r="Y206" s="394"/>
      <c r="Z206" s="394"/>
      <c r="AA206" s="394"/>
      <c r="AB206" s="394"/>
      <c r="AC206" s="394"/>
      <c r="AD206" s="394"/>
      <c r="AE206" s="394"/>
      <c r="AF206" s="394"/>
      <c r="AG206" s="394"/>
      <c r="AH206" s="394"/>
      <c r="AI206" s="394"/>
      <c r="AJ206" s="394"/>
      <c r="AK206" s="394"/>
      <c r="AL206" s="394"/>
      <c r="AM206" s="394"/>
      <c r="AN206" s="394"/>
      <c r="AO206" s="394"/>
      <c r="AP206" s="394"/>
      <c r="AQ206" s="394"/>
      <c r="AR206" s="394"/>
      <c r="AS206" s="394"/>
      <c r="AT206" s="394"/>
      <c r="AU206" s="394"/>
      <c r="AV206" s="394"/>
      <c r="AW206" s="394"/>
      <c r="AX206" s="394"/>
      <c r="AY206" s="394"/>
      <c r="AZ206" s="394"/>
      <c r="BA206" s="394"/>
      <c r="BB206" s="395"/>
      <c r="BC206" s="44"/>
      <c r="BD206" s="44"/>
      <c r="BE206" s="44"/>
      <c r="BF206" s="44"/>
      <c r="BG206" s="44"/>
      <c r="BH206" s="45"/>
      <c r="BI206" s="45"/>
      <c r="BJ206" s="45"/>
      <c r="BK206" s="45"/>
      <c r="BL206" s="45"/>
      <c r="BM206" s="44"/>
      <c r="BN206" s="44"/>
      <c r="BO206" s="44"/>
      <c r="BP206" s="44"/>
      <c r="BQ206" s="44"/>
      <c r="BR206" s="44"/>
      <c r="BS206" s="44"/>
      <c r="BT206" s="44"/>
      <c r="BU206" s="44"/>
      <c r="BV206" s="44"/>
      <c r="BW206" s="44"/>
      <c r="BX206" s="44"/>
      <c r="BY206" s="44"/>
    </row>
    <row r="207" spans="1:77" ht="22.95" customHeight="1" x14ac:dyDescent="0.2">
      <c r="A207" s="131"/>
      <c r="B207" s="298"/>
      <c r="C207" s="298"/>
      <c r="D207" s="298"/>
      <c r="E207" s="298"/>
      <c r="F207" s="298"/>
      <c r="G207" s="298"/>
      <c r="H207" s="298"/>
      <c r="I207" s="298"/>
      <c r="J207" s="298"/>
      <c r="K207" s="298"/>
      <c r="L207" s="298"/>
      <c r="M207" s="298"/>
      <c r="N207" s="298"/>
      <c r="O207" s="298"/>
      <c r="P207" s="298"/>
      <c r="Q207" s="298"/>
      <c r="R207" s="298"/>
      <c r="S207" s="298"/>
      <c r="T207" s="298"/>
      <c r="U207" s="298"/>
      <c r="V207" s="298"/>
      <c r="W207" s="298"/>
      <c r="X207" s="298"/>
      <c r="Y207" s="298"/>
      <c r="Z207" s="298"/>
      <c r="AA207" s="298"/>
      <c r="AB207" s="298"/>
      <c r="AC207" s="298"/>
      <c r="AD207" s="298"/>
      <c r="AE207" s="298"/>
      <c r="AF207" s="298"/>
      <c r="AG207" s="298"/>
      <c r="AH207" s="298"/>
      <c r="AI207" s="298"/>
      <c r="AJ207" s="298"/>
      <c r="AK207" s="298"/>
      <c r="AL207" s="298"/>
      <c r="AM207" s="298"/>
      <c r="AN207" s="298"/>
      <c r="AO207" s="298"/>
      <c r="AP207" s="298"/>
      <c r="AQ207" s="298"/>
      <c r="AR207" s="298"/>
      <c r="AS207" s="298"/>
      <c r="AT207" s="298"/>
      <c r="AU207" s="298"/>
      <c r="AV207" s="298"/>
      <c r="AW207" s="298"/>
      <c r="AX207" s="298"/>
      <c r="AY207" s="298"/>
      <c r="AZ207" s="298"/>
      <c r="BA207" s="298"/>
      <c r="BB207" s="298"/>
      <c r="BC207" s="44"/>
      <c r="BD207" s="44"/>
      <c r="BE207" s="44"/>
      <c r="BF207" s="44"/>
      <c r="BG207" s="44"/>
      <c r="BH207" s="45"/>
      <c r="BI207" s="45"/>
      <c r="BJ207" s="45"/>
      <c r="BK207" s="45"/>
      <c r="BL207" s="45"/>
      <c r="BM207" s="44"/>
      <c r="BN207" s="44"/>
      <c r="BO207" s="44"/>
      <c r="BP207" s="44"/>
      <c r="BQ207" s="44"/>
      <c r="BR207" s="44"/>
      <c r="BS207" s="44"/>
      <c r="BT207" s="44"/>
      <c r="BU207" s="44"/>
      <c r="BV207" s="44"/>
      <c r="BW207" s="44"/>
      <c r="BX207" s="44"/>
      <c r="BY207" s="44"/>
    </row>
    <row r="208" spans="1:77" ht="11.4" customHeight="1" x14ac:dyDescent="0.2">
      <c r="AU208" s="46"/>
      <c r="AV208" s="46"/>
      <c r="AW208" s="46"/>
      <c r="AX208" s="44"/>
      <c r="AY208" s="44"/>
      <c r="AZ208" s="44"/>
      <c r="BA208" s="44"/>
      <c r="BB208" s="44"/>
    </row>
    <row r="209" spans="2:89" ht="20.100000000000001" customHeight="1" x14ac:dyDescent="0.2">
      <c r="B209" s="78" t="s">
        <v>190</v>
      </c>
      <c r="C209" s="86"/>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423" t="s">
        <v>173</v>
      </c>
      <c r="AN209" s="423"/>
      <c r="AO209" s="423"/>
      <c r="AP209" s="423"/>
      <c r="AQ209" s="423"/>
      <c r="AR209" s="423"/>
      <c r="AS209" s="423"/>
      <c r="AT209" s="423"/>
      <c r="AU209" s="423"/>
      <c r="AV209" s="423"/>
      <c r="AW209" s="423"/>
      <c r="AX209" s="423"/>
      <c r="AY209" s="423"/>
      <c r="AZ209" s="423"/>
      <c r="BA209" s="423"/>
      <c r="BB209" s="423"/>
      <c r="BC209" s="423"/>
      <c r="BZ209" s="218"/>
    </row>
    <row r="210" spans="2:89" ht="11.4" customHeight="1" x14ac:dyDescent="0.2">
      <c r="B210" s="15"/>
      <c r="C210" s="15"/>
      <c r="D210" s="15"/>
      <c r="E210" s="15"/>
      <c r="F210" s="15"/>
      <c r="G210" s="15"/>
      <c r="H210" s="15"/>
      <c r="I210" s="15"/>
      <c r="J210" s="15"/>
      <c r="K210" s="15"/>
      <c r="L210" s="2"/>
      <c r="M210" s="2"/>
      <c r="N210" s="2"/>
      <c r="O210" s="2"/>
      <c r="P210" s="2"/>
      <c r="Q210" s="2"/>
      <c r="R210" s="2"/>
      <c r="S210" s="2"/>
      <c r="T210" s="2"/>
      <c r="U210" s="2"/>
      <c r="V210" s="2"/>
      <c r="W210" s="2"/>
      <c r="X210" s="2"/>
      <c r="Y210" s="2"/>
      <c r="Z210" s="2"/>
      <c r="AA210" s="2"/>
      <c r="AB210" s="15"/>
      <c r="AC210" s="15"/>
      <c r="AD210" s="17"/>
      <c r="AE210" s="17"/>
      <c r="AF210" s="17"/>
      <c r="AG210" s="42"/>
      <c r="AH210" s="47"/>
      <c r="AI210" s="47"/>
      <c r="AJ210" s="47"/>
      <c r="AK210" s="47"/>
      <c r="AL210" s="47"/>
      <c r="AM210" s="47"/>
      <c r="AN210" s="47"/>
      <c r="AO210" s="47"/>
      <c r="AP210" s="47"/>
      <c r="AQ210" s="47"/>
      <c r="AR210" s="47"/>
      <c r="AS210" s="15"/>
      <c r="AT210" s="46"/>
      <c r="AU210" s="46"/>
      <c r="AV210" s="46"/>
      <c r="AW210" s="46"/>
      <c r="AX210" s="44"/>
      <c r="AY210" s="44"/>
      <c r="AZ210" s="44"/>
      <c r="BA210" s="44"/>
      <c r="BB210" s="44"/>
      <c r="BC210" s="44"/>
      <c r="BD210" s="44"/>
      <c r="BE210" s="44"/>
      <c r="BF210" s="44"/>
      <c r="BG210" s="44"/>
      <c r="BH210" s="45"/>
      <c r="BI210" s="45"/>
      <c r="BJ210" s="45"/>
      <c r="BK210" s="45"/>
      <c r="BL210" s="45"/>
      <c r="BM210" s="44"/>
      <c r="BN210" s="44"/>
      <c r="BO210" s="44"/>
      <c r="BP210" s="44"/>
      <c r="BQ210" s="44"/>
      <c r="BR210" s="44"/>
      <c r="BS210" s="44"/>
      <c r="BT210" s="44"/>
      <c r="BU210" s="44"/>
      <c r="BV210" s="44"/>
      <c r="BW210" s="44"/>
      <c r="BX210" s="44"/>
      <c r="BY210" s="44"/>
    </row>
    <row r="211" spans="2:89" ht="17.399999999999999" customHeight="1" x14ac:dyDescent="0.2">
      <c r="B211" s="111" t="s">
        <v>305</v>
      </c>
      <c r="C211" s="15"/>
      <c r="D211" s="15"/>
      <c r="E211" s="15"/>
      <c r="F211" s="15"/>
      <c r="G211" s="15"/>
      <c r="H211" s="15"/>
      <c r="I211" s="15"/>
      <c r="J211" s="15"/>
      <c r="K211" s="15"/>
      <c r="L211" s="2"/>
      <c r="M211" s="2"/>
      <c r="N211" s="2"/>
      <c r="O211" s="2"/>
      <c r="P211" s="2"/>
      <c r="Q211" s="2"/>
      <c r="R211" s="2"/>
      <c r="S211" s="2"/>
      <c r="T211" s="2"/>
      <c r="U211" s="2"/>
      <c r="V211" s="2"/>
      <c r="W211" s="2"/>
      <c r="X211" s="2"/>
      <c r="Y211" s="2"/>
      <c r="Z211" s="2"/>
      <c r="AA211" s="2"/>
      <c r="AB211" s="15"/>
      <c r="AC211" s="15"/>
      <c r="AD211" s="17"/>
      <c r="AE211" s="17"/>
      <c r="AF211" s="17"/>
      <c r="AG211" s="42"/>
      <c r="AH211" s="47"/>
      <c r="AI211" s="47"/>
      <c r="AJ211" s="47"/>
      <c r="AK211" s="47"/>
      <c r="AL211" s="47"/>
      <c r="AM211" s="47"/>
      <c r="AN211" s="47"/>
      <c r="AO211" s="47"/>
      <c r="AP211" s="47"/>
      <c r="AQ211" s="47"/>
      <c r="AR211" s="47"/>
      <c r="AS211" s="15"/>
      <c r="AT211" s="46"/>
      <c r="AU211" s="46"/>
      <c r="AV211" s="46"/>
      <c r="AW211" s="46"/>
      <c r="AX211" s="44"/>
      <c r="AY211" s="44"/>
      <c r="AZ211" s="44"/>
      <c r="BA211" s="44"/>
      <c r="BB211" s="44"/>
      <c r="BC211" s="44"/>
      <c r="BD211" s="44"/>
      <c r="BE211" s="44"/>
      <c r="BF211" s="44"/>
      <c r="BG211" s="44"/>
      <c r="BH211" s="45"/>
      <c r="BI211" s="45"/>
      <c r="BJ211" s="45"/>
      <c r="BK211" s="45"/>
      <c r="BL211" s="45"/>
      <c r="BM211" s="44"/>
      <c r="BN211" s="44"/>
      <c r="BO211" s="161"/>
      <c r="BP211" s="161"/>
      <c r="BQ211" s="161"/>
      <c r="BR211" s="161"/>
      <c r="BS211" s="161"/>
      <c r="BT211" s="161"/>
      <c r="BU211" s="161"/>
      <c r="BV211" s="161"/>
      <c r="BW211" s="161"/>
      <c r="BX211" s="161"/>
      <c r="BY211" s="161"/>
      <c r="BZ211" s="161"/>
      <c r="CA211" s="161"/>
      <c r="CB211" s="161"/>
      <c r="CC211" s="161"/>
      <c r="CD211" s="161"/>
      <c r="CE211" s="161"/>
      <c r="CF211" s="161"/>
      <c r="CG211" s="161"/>
      <c r="CH211" s="161"/>
      <c r="CI211" s="161"/>
      <c r="CJ211" s="161"/>
      <c r="CK211" s="161"/>
    </row>
    <row r="212" spans="2:89" ht="21.6" customHeight="1" x14ac:dyDescent="0.2">
      <c r="B212" s="102"/>
      <c r="C212" s="98"/>
      <c r="D212" s="51" t="s">
        <v>116</v>
      </c>
      <c r="E212" s="50"/>
      <c r="F212" s="50"/>
      <c r="G212" s="50"/>
      <c r="H212" s="91"/>
      <c r="I212" s="99"/>
      <c r="J212" s="99"/>
      <c r="K212" s="51" t="s">
        <v>117</v>
      </c>
      <c r="L212" s="54"/>
      <c r="M212" s="50"/>
      <c r="N212" s="50"/>
      <c r="O212" s="91"/>
      <c r="P212" s="99"/>
      <c r="Q212" s="99"/>
      <c r="R212" s="59" t="s">
        <v>146</v>
      </c>
      <c r="S212" s="11"/>
      <c r="T212" s="11"/>
      <c r="U212" s="11"/>
      <c r="V212" s="11"/>
      <c r="W212" s="5"/>
      <c r="X212" s="2"/>
      <c r="Y212" s="2"/>
      <c r="Z212" s="2"/>
      <c r="AA212" s="89"/>
      <c r="AB212" s="15"/>
      <c r="AC212" s="15"/>
      <c r="AD212" s="17"/>
      <c r="AE212" s="17"/>
      <c r="AF212" s="17"/>
      <c r="AG212" s="42"/>
      <c r="AH212" s="47"/>
      <c r="AI212" s="47"/>
      <c r="AJ212" s="47"/>
      <c r="AK212" s="47"/>
      <c r="AL212" s="47"/>
      <c r="AM212" s="47"/>
      <c r="AN212" s="47"/>
      <c r="AO212" s="47"/>
      <c r="AP212" s="47"/>
      <c r="AQ212" s="47"/>
      <c r="AR212" s="47"/>
      <c r="AS212" s="15"/>
      <c r="AT212" s="46"/>
      <c r="AU212" s="46"/>
      <c r="AV212" s="46"/>
      <c r="AW212" s="46"/>
      <c r="AX212" s="44"/>
      <c r="AY212" s="44"/>
      <c r="AZ212" s="44"/>
      <c r="BA212" s="44"/>
      <c r="BB212" s="44"/>
      <c r="BC212" s="44"/>
      <c r="BD212" s="44"/>
      <c r="BE212" s="44"/>
      <c r="BF212" s="44"/>
      <c r="BG212" s="44"/>
      <c r="BH212" s="248"/>
      <c r="BI212" s="45"/>
      <c r="BJ212" s="45"/>
      <c r="BK212" s="45"/>
      <c r="BL212" s="45"/>
      <c r="BM212" s="44"/>
      <c r="BN212" s="44"/>
      <c r="BO212" s="44"/>
      <c r="BP212" s="44"/>
      <c r="BQ212" s="44"/>
      <c r="BR212" s="44"/>
      <c r="BS212" s="44"/>
      <c r="BT212" s="44"/>
      <c r="BU212" s="44"/>
      <c r="BV212" s="44"/>
      <c r="BW212" s="44"/>
      <c r="BX212" s="44"/>
      <c r="BY212" s="44"/>
    </row>
    <row r="213" spans="2:89" ht="9" customHeight="1" x14ac:dyDescent="0.2">
      <c r="B213" s="17"/>
      <c r="C213" s="15"/>
      <c r="D213" s="15"/>
      <c r="E213" s="15"/>
      <c r="F213" s="15"/>
      <c r="G213" s="15"/>
      <c r="H213" s="15"/>
      <c r="I213" s="15"/>
      <c r="J213" s="15"/>
      <c r="K213" s="15"/>
      <c r="L213" s="15"/>
      <c r="M213" s="15"/>
      <c r="N213" s="15"/>
      <c r="O213" s="2"/>
      <c r="P213" s="2"/>
      <c r="Q213" s="2"/>
      <c r="R213" s="2"/>
      <c r="S213" s="2"/>
      <c r="T213" s="2"/>
      <c r="U213" s="2"/>
      <c r="V213" s="2"/>
      <c r="W213" s="2"/>
      <c r="X213" s="2"/>
      <c r="Y213" s="2"/>
      <c r="Z213" s="2"/>
      <c r="AA213" s="2"/>
      <c r="AB213" s="15"/>
      <c r="AC213" s="15"/>
      <c r="AD213" s="17"/>
      <c r="AE213" s="17"/>
      <c r="AF213" s="17"/>
      <c r="AG213" s="42"/>
      <c r="AH213" s="47"/>
      <c r="AI213" s="47"/>
      <c r="AJ213" s="47"/>
      <c r="AK213" s="47"/>
      <c r="AL213" s="47"/>
      <c r="AM213" s="47"/>
      <c r="AN213" s="47"/>
      <c r="AO213" s="47"/>
      <c r="AP213" s="47"/>
      <c r="AQ213" s="47"/>
      <c r="AR213" s="47"/>
      <c r="AS213" s="15"/>
      <c r="AT213" s="46"/>
      <c r="AU213" s="46"/>
      <c r="AV213" s="46"/>
      <c r="AW213" s="46"/>
      <c r="AX213" s="44"/>
      <c r="AY213" s="44"/>
      <c r="AZ213" s="44"/>
      <c r="BA213" s="44"/>
      <c r="BB213" s="44"/>
      <c r="BC213" s="44"/>
      <c r="BH213" s="299"/>
      <c r="BW213" s="44"/>
      <c r="BX213" s="44"/>
      <c r="BY213" s="44"/>
    </row>
    <row r="214" spans="2:89" ht="15.6" customHeight="1" x14ac:dyDescent="0.2">
      <c r="B214" s="111" t="s">
        <v>306</v>
      </c>
      <c r="C214" s="15"/>
      <c r="D214" s="15"/>
      <c r="E214" s="15"/>
      <c r="F214" s="15"/>
      <c r="G214" s="15"/>
      <c r="H214" s="15"/>
      <c r="I214" s="15"/>
      <c r="J214" s="15"/>
      <c r="K214" s="15"/>
      <c r="L214" s="15"/>
      <c r="M214" s="15"/>
      <c r="N214" s="15"/>
      <c r="O214" s="2"/>
      <c r="P214" s="2"/>
      <c r="Q214" s="2"/>
      <c r="R214" s="2"/>
      <c r="S214" s="2"/>
      <c r="T214" s="2"/>
      <c r="U214" s="2"/>
      <c r="V214" s="2"/>
      <c r="W214" s="2"/>
      <c r="X214" s="2"/>
      <c r="Y214" s="2"/>
      <c r="Z214" s="2"/>
      <c r="AA214" s="2"/>
      <c r="AB214" s="15"/>
      <c r="AC214" s="15"/>
      <c r="AD214" s="17"/>
      <c r="AE214" s="17"/>
      <c r="AF214" s="17"/>
      <c r="AG214" s="42"/>
      <c r="AH214" s="47"/>
      <c r="AI214" s="47"/>
      <c r="AJ214" s="47"/>
      <c r="AK214" s="47"/>
      <c r="AL214" s="47"/>
      <c r="AM214" s="47"/>
      <c r="AN214" s="47"/>
      <c r="AO214" s="47"/>
      <c r="AP214" s="47"/>
      <c r="AQ214" s="47"/>
      <c r="AR214" s="47"/>
      <c r="AS214" s="15"/>
      <c r="AT214" s="46"/>
      <c r="AU214" s="46"/>
      <c r="AV214" s="46"/>
      <c r="AW214" s="46"/>
      <c r="AX214" s="44"/>
      <c r="AY214" s="44"/>
      <c r="AZ214" s="44"/>
      <c r="BA214" s="44"/>
      <c r="BB214" s="44"/>
      <c r="BC214" s="44"/>
      <c r="BH214" s="299"/>
      <c r="BW214" s="44"/>
      <c r="BX214" s="44"/>
      <c r="BY214" s="44"/>
    </row>
    <row r="215" spans="2:89" ht="21.6" customHeight="1" x14ac:dyDescent="0.2">
      <c r="B215" s="102"/>
      <c r="C215" s="98"/>
      <c r="D215" s="51" t="s">
        <v>116</v>
      </c>
      <c r="E215" s="50"/>
      <c r="F215" s="50"/>
      <c r="G215" s="50"/>
      <c r="H215" s="91"/>
      <c r="I215" s="99"/>
      <c r="J215" s="99"/>
      <c r="K215" s="51" t="s">
        <v>117</v>
      </c>
      <c r="L215" s="54"/>
      <c r="M215" s="50"/>
      <c r="N215" s="50"/>
      <c r="O215" s="91"/>
      <c r="P215" s="99"/>
      <c r="Q215" s="99"/>
      <c r="R215" s="59" t="s">
        <v>146</v>
      </c>
      <c r="S215" s="11"/>
      <c r="T215" s="11"/>
      <c r="U215" s="11"/>
      <c r="V215" s="11"/>
      <c r="W215" s="5"/>
      <c r="X215" s="2"/>
      <c r="Y215" s="2"/>
      <c r="Z215" s="2"/>
      <c r="AA215" s="89"/>
      <c r="AB215" s="15"/>
      <c r="AC215" s="15"/>
      <c r="AD215" s="17"/>
      <c r="AE215" s="17"/>
      <c r="AF215" s="17"/>
      <c r="AG215" s="42"/>
      <c r="AH215" s="47"/>
      <c r="AI215" s="47"/>
      <c r="AJ215" s="47"/>
      <c r="AK215" s="186"/>
      <c r="AL215" s="186"/>
      <c r="AM215" s="186"/>
      <c r="AN215" s="186"/>
      <c r="AO215" s="186"/>
      <c r="AP215" s="186"/>
      <c r="AQ215" s="186"/>
      <c r="AR215" s="186"/>
      <c r="AS215" s="187"/>
      <c r="AT215" s="188"/>
      <c r="AU215" s="188"/>
      <c r="AV215" s="188"/>
      <c r="AW215" s="188"/>
      <c r="AX215" s="165"/>
      <c r="AY215" s="165"/>
      <c r="AZ215" s="165"/>
      <c r="BA215" s="165"/>
      <c r="BB215" s="165"/>
      <c r="BC215" s="165"/>
      <c r="BD215" s="44"/>
      <c r="BE215" s="44"/>
      <c r="BF215" s="44"/>
      <c r="BG215" s="44"/>
      <c r="BH215" s="248"/>
      <c r="BI215" s="45"/>
      <c r="BJ215" s="45"/>
      <c r="BK215" s="45"/>
      <c r="BL215" s="45"/>
      <c r="BM215" s="44"/>
      <c r="BN215" s="44"/>
      <c r="BO215" s="44"/>
      <c r="BP215" s="44"/>
      <c r="BQ215" s="44"/>
      <c r="BR215" s="44"/>
      <c r="BS215" s="44"/>
      <c r="BT215" s="44"/>
      <c r="BU215" s="44"/>
      <c r="BV215" s="44"/>
      <c r="BW215" s="44"/>
      <c r="BX215" s="44"/>
      <c r="BY215" s="44"/>
    </row>
    <row r="216" spans="2:89" ht="9" customHeight="1" x14ac:dyDescent="0.2">
      <c r="B216" s="17"/>
      <c r="C216" s="15"/>
      <c r="D216" s="15"/>
      <c r="E216" s="15"/>
      <c r="F216" s="15"/>
      <c r="G216" s="15"/>
      <c r="H216" s="15"/>
      <c r="I216" s="15"/>
      <c r="J216" s="15"/>
      <c r="K216" s="15"/>
      <c r="L216" s="2"/>
      <c r="M216" s="2"/>
      <c r="N216" s="2"/>
      <c r="O216" s="2"/>
      <c r="P216" s="2"/>
      <c r="Q216" s="2"/>
      <c r="R216" s="2"/>
      <c r="S216" s="2"/>
      <c r="T216" s="2"/>
      <c r="U216" s="2"/>
      <c r="V216" s="2"/>
      <c r="W216" s="2"/>
      <c r="X216" s="2"/>
      <c r="Y216" s="2"/>
      <c r="Z216" s="2"/>
      <c r="AA216" s="2"/>
      <c r="AB216" s="15"/>
      <c r="AC216" s="15"/>
      <c r="AD216" s="17"/>
      <c r="AE216" s="17"/>
      <c r="AF216" s="17"/>
      <c r="AG216" s="42"/>
      <c r="AH216" s="47"/>
      <c r="AI216" s="47"/>
      <c r="AJ216" s="47"/>
      <c r="AK216" s="186"/>
      <c r="AL216" s="186"/>
      <c r="AM216" s="186"/>
      <c r="AN216" s="186"/>
      <c r="AO216" s="186"/>
      <c r="AP216" s="186"/>
      <c r="AQ216" s="186"/>
      <c r="AR216" s="186"/>
      <c r="AS216" s="187"/>
      <c r="AT216" s="188"/>
      <c r="AU216" s="188"/>
      <c r="AV216" s="188"/>
      <c r="AW216" s="188"/>
      <c r="AX216" s="38"/>
      <c r="AY216" s="38"/>
      <c r="AZ216" s="38"/>
      <c r="BA216" s="38"/>
      <c r="BB216" s="38"/>
      <c r="BC216" s="38"/>
      <c r="BS216" s="44"/>
      <c r="BT216" s="44"/>
      <c r="BU216" s="44"/>
      <c r="BV216" s="44"/>
      <c r="BW216" s="44"/>
      <c r="BX216" s="44"/>
      <c r="BY216" s="44"/>
    </row>
    <row r="217" spans="2:89" ht="16.2" customHeight="1" x14ac:dyDescent="0.2">
      <c r="B217" s="112" t="s">
        <v>307</v>
      </c>
      <c r="C217" s="84"/>
      <c r="D217" s="84"/>
      <c r="E217" s="300"/>
      <c r="F217" s="20"/>
      <c r="G217" s="84"/>
      <c r="I217" s="301"/>
      <c r="J217" s="301"/>
      <c r="K217" s="301"/>
      <c r="L217" s="301"/>
      <c r="M217" s="301"/>
      <c r="N217" s="301"/>
      <c r="O217" s="301"/>
      <c r="P217" s="301"/>
      <c r="Q217" s="301"/>
      <c r="R217" s="301"/>
      <c r="S217" s="301"/>
      <c r="T217" s="301"/>
      <c r="U217" s="301"/>
      <c r="V217" s="301"/>
      <c r="W217" s="301"/>
      <c r="X217" s="301"/>
      <c r="Y217" s="301"/>
      <c r="Z217" s="301"/>
      <c r="AA217" s="301"/>
      <c r="AB217" s="301"/>
      <c r="AC217" s="301"/>
      <c r="AD217" s="301"/>
      <c r="AE217" s="301"/>
      <c r="AF217" s="35"/>
      <c r="AK217" s="38"/>
      <c r="AL217" s="38"/>
      <c r="AM217" s="38"/>
      <c r="AN217" s="38"/>
      <c r="AO217" s="38"/>
      <c r="AP217" s="38"/>
      <c r="AQ217" s="38"/>
      <c r="AR217" s="38"/>
      <c r="AS217" s="38"/>
      <c r="AT217" s="38"/>
      <c r="AU217" s="38"/>
      <c r="AV217" s="38"/>
      <c r="AW217" s="38"/>
      <c r="AX217" s="38"/>
      <c r="AY217" s="38"/>
      <c r="AZ217" s="38"/>
      <c r="BA217" s="38"/>
      <c r="BB217" s="37"/>
      <c r="BC217" s="37"/>
      <c r="BD217" s="249"/>
    </row>
    <row r="218" spans="2:89" ht="21.6" customHeight="1" x14ac:dyDescent="0.2">
      <c r="B218" s="114" t="s">
        <v>194</v>
      </c>
      <c r="C218" s="54"/>
      <c r="D218" s="48"/>
      <c r="E218" s="48"/>
      <c r="F218" s="48"/>
      <c r="G218" s="48"/>
      <c r="H218" s="72"/>
      <c r="I218" s="94"/>
      <c r="J218" s="95"/>
      <c r="K218" s="419" t="s">
        <v>148</v>
      </c>
      <c r="L218" s="420"/>
      <c r="M218" s="420"/>
      <c r="N218" s="420"/>
      <c r="O218" s="420"/>
      <c r="P218" s="421"/>
      <c r="Q218" s="95"/>
      <c r="R218" s="95"/>
      <c r="S218" s="415" t="s">
        <v>197</v>
      </c>
      <c r="T218" s="416"/>
      <c r="U218" s="416"/>
      <c r="V218" s="416"/>
      <c r="W218" s="416"/>
      <c r="X218" s="417"/>
      <c r="Y218" s="95"/>
      <c r="Z218" s="95"/>
      <c r="AA218" s="59" t="s">
        <v>147</v>
      </c>
      <c r="AB218" s="11"/>
      <c r="AC218" s="11"/>
      <c r="AD218" s="11"/>
      <c r="AE218" s="54"/>
      <c r="AF218" s="72"/>
      <c r="AK218" s="38"/>
      <c r="AL218" s="38"/>
      <c r="AM218" s="38"/>
      <c r="AN218" s="38"/>
      <c r="AO218" s="38"/>
      <c r="AP218" s="38"/>
      <c r="AQ218" s="38"/>
      <c r="AR218" s="38"/>
      <c r="AS218" s="38"/>
      <c r="AT218" s="38"/>
      <c r="AU218" s="38"/>
      <c r="AV218" s="38"/>
      <c r="AW218" s="38"/>
      <c r="AX218" s="38"/>
      <c r="AY218" s="38"/>
      <c r="AZ218" s="38"/>
      <c r="BA218" s="38"/>
      <c r="BB218" s="38"/>
      <c r="BC218" s="38"/>
    </row>
    <row r="219" spans="2:89" ht="21.6" customHeight="1" x14ac:dyDescent="0.2">
      <c r="B219" s="114" t="s">
        <v>195</v>
      </c>
      <c r="C219" s="54"/>
      <c r="D219" s="48"/>
      <c r="E219" s="48"/>
      <c r="F219" s="48"/>
      <c r="G219" s="48"/>
      <c r="H219" s="72"/>
      <c r="I219" s="94"/>
      <c r="J219" s="95"/>
      <c r="K219" s="419" t="s">
        <v>148</v>
      </c>
      <c r="L219" s="420"/>
      <c r="M219" s="420"/>
      <c r="N219" s="420"/>
      <c r="O219" s="420"/>
      <c r="P219" s="421"/>
      <c r="Q219" s="95"/>
      <c r="R219" s="95"/>
      <c r="S219" s="415" t="s">
        <v>197</v>
      </c>
      <c r="T219" s="416"/>
      <c r="U219" s="416"/>
      <c r="V219" s="416"/>
      <c r="W219" s="416"/>
      <c r="X219" s="417"/>
      <c r="Y219" s="95"/>
      <c r="Z219" s="95"/>
      <c r="AA219" s="59" t="s">
        <v>147</v>
      </c>
      <c r="AB219" s="11"/>
      <c r="AC219" s="11"/>
      <c r="AD219" s="11"/>
      <c r="AE219" s="54"/>
      <c r="AF219" s="72"/>
      <c r="AK219" s="38"/>
      <c r="AL219" s="38"/>
      <c r="AM219" s="38"/>
      <c r="AN219" s="38"/>
      <c r="AO219" s="38"/>
      <c r="AP219" s="38"/>
      <c r="AQ219" s="38"/>
      <c r="AR219" s="38"/>
      <c r="AS219" s="38"/>
      <c r="AT219" s="38"/>
      <c r="AU219" s="38"/>
      <c r="AV219" s="38"/>
      <c r="AW219" s="38"/>
      <c r="AX219" s="38"/>
      <c r="AY219" s="38"/>
      <c r="AZ219" s="38"/>
      <c r="BA219" s="38"/>
      <c r="BB219" s="38"/>
      <c r="BC219" s="38"/>
    </row>
    <row r="220" spans="2:89" ht="21.6" customHeight="1" x14ac:dyDescent="0.2">
      <c r="B220" s="114" t="s">
        <v>196</v>
      </c>
      <c r="C220" s="54"/>
      <c r="D220" s="48"/>
      <c r="E220" s="48"/>
      <c r="F220" s="48"/>
      <c r="G220" s="48"/>
      <c r="H220" s="72"/>
      <c r="I220" s="94"/>
      <c r="J220" s="95"/>
      <c r="K220" s="419" t="s">
        <v>148</v>
      </c>
      <c r="L220" s="420"/>
      <c r="M220" s="420"/>
      <c r="N220" s="420"/>
      <c r="O220" s="420"/>
      <c r="P220" s="421"/>
      <c r="Q220" s="95"/>
      <c r="R220" s="95"/>
      <c r="S220" s="415" t="s">
        <v>197</v>
      </c>
      <c r="T220" s="416"/>
      <c r="U220" s="416"/>
      <c r="V220" s="416"/>
      <c r="W220" s="416"/>
      <c r="X220" s="417"/>
      <c r="Y220" s="95"/>
      <c r="Z220" s="95"/>
      <c r="AA220" s="59" t="s">
        <v>147</v>
      </c>
      <c r="AB220" s="11"/>
      <c r="AC220" s="11"/>
      <c r="AD220" s="11"/>
      <c r="AE220" s="54"/>
      <c r="AF220" s="72"/>
      <c r="AK220" s="38"/>
      <c r="AL220" s="38"/>
      <c r="AM220" s="38"/>
      <c r="AN220" s="38"/>
      <c r="AO220" s="38"/>
      <c r="AP220" s="38"/>
      <c r="AQ220" s="38"/>
      <c r="AR220" s="38"/>
      <c r="AS220" s="38"/>
      <c r="AT220" s="38"/>
      <c r="AU220" s="38"/>
      <c r="AV220" s="38"/>
      <c r="AW220" s="38"/>
      <c r="AX220" s="38"/>
      <c r="AY220" s="38"/>
      <c r="AZ220" s="38"/>
      <c r="BA220" s="38"/>
      <c r="BB220" s="38"/>
      <c r="BC220" s="38"/>
    </row>
    <row r="221" spans="2:89" ht="9" customHeight="1" x14ac:dyDescent="0.2">
      <c r="B221" s="17"/>
      <c r="C221" s="15"/>
      <c r="D221" s="15"/>
      <c r="E221" s="15"/>
      <c r="F221" s="15"/>
      <c r="G221" s="15"/>
      <c r="I221" s="15"/>
      <c r="J221" s="15"/>
      <c r="K221" s="15"/>
      <c r="L221" s="15"/>
      <c r="M221" s="2"/>
      <c r="N221" s="2"/>
      <c r="O221" s="2"/>
      <c r="P221" s="2"/>
      <c r="Q221" s="2"/>
      <c r="R221" s="2"/>
      <c r="S221" s="2"/>
      <c r="T221" s="2"/>
      <c r="U221" s="2"/>
      <c r="V221" s="2"/>
      <c r="W221" s="2"/>
      <c r="X221" s="2"/>
      <c r="Y221" s="2"/>
      <c r="Z221" s="2"/>
      <c r="AA221" s="2"/>
      <c r="AB221" s="2"/>
      <c r="AC221" s="15"/>
      <c r="AD221" s="15"/>
      <c r="AE221" s="17"/>
      <c r="AF221" s="17"/>
      <c r="AG221" s="17"/>
      <c r="AH221" s="47"/>
      <c r="AI221" s="47"/>
      <c r="AJ221" s="47"/>
      <c r="AK221" s="186"/>
      <c r="AL221" s="186"/>
      <c r="AM221" s="186"/>
      <c r="AN221" s="186"/>
      <c r="AO221" s="186"/>
      <c r="AP221" s="186"/>
      <c r="AQ221" s="186"/>
      <c r="AR221" s="186"/>
      <c r="AS221" s="187"/>
      <c r="AT221" s="188"/>
      <c r="AU221" s="188"/>
      <c r="AV221" s="188"/>
      <c r="AW221" s="188"/>
      <c r="AX221" s="38"/>
      <c r="AY221" s="38"/>
      <c r="AZ221" s="38"/>
      <c r="BA221" s="38"/>
      <c r="BB221" s="38"/>
      <c r="BC221" s="38"/>
    </row>
    <row r="222" spans="2:89" ht="16.2" customHeight="1" x14ac:dyDescent="0.2">
      <c r="B222" s="35" t="s">
        <v>308</v>
      </c>
      <c r="C222" s="35"/>
      <c r="D222" s="35"/>
      <c r="E222" s="35"/>
      <c r="F222" s="35"/>
      <c r="G222" s="35"/>
      <c r="I222" s="35"/>
      <c r="J222" s="35"/>
      <c r="K222" s="35"/>
      <c r="L222" s="35"/>
      <c r="M222" s="35"/>
      <c r="N222" s="35"/>
      <c r="O222" s="35"/>
      <c r="P222" s="35"/>
      <c r="Q222" s="35"/>
      <c r="R222" s="35"/>
      <c r="S222" s="35"/>
      <c r="T222" s="35"/>
      <c r="U222" s="35"/>
      <c r="V222" s="35"/>
      <c r="W222" s="35"/>
      <c r="X222" s="2"/>
      <c r="Y222" s="2"/>
      <c r="Z222" s="2"/>
      <c r="AA222" s="2"/>
      <c r="AB222" s="2"/>
      <c r="AC222" s="15"/>
      <c r="AD222" s="15"/>
      <c r="AE222" s="17"/>
      <c r="AF222" s="17"/>
      <c r="AG222" s="17"/>
      <c r="AH222" s="47"/>
      <c r="AI222" s="47"/>
      <c r="AJ222" s="47"/>
      <c r="AK222" s="186"/>
      <c r="AL222" s="186"/>
      <c r="AM222" s="186"/>
      <c r="AN222" s="186"/>
      <c r="AO222" s="186"/>
      <c r="AP222" s="186"/>
      <c r="AQ222" s="186"/>
      <c r="AR222" s="186"/>
      <c r="AS222" s="187"/>
      <c r="AT222" s="188"/>
      <c r="AU222" s="188"/>
      <c r="AV222" s="188"/>
      <c r="AW222" s="188"/>
      <c r="AX222" s="38"/>
      <c r="AY222" s="38"/>
      <c r="AZ222" s="38"/>
      <c r="BA222" s="38"/>
      <c r="BB222" s="38"/>
      <c r="BC222" s="38"/>
    </row>
    <row r="223" spans="2:89" ht="21.6" customHeight="1" x14ac:dyDescent="0.2">
      <c r="B223" s="114" t="s">
        <v>217</v>
      </c>
      <c r="C223" s="54"/>
      <c r="D223" s="48"/>
      <c r="E223" s="48"/>
      <c r="F223" s="48"/>
      <c r="G223" s="48"/>
      <c r="H223" s="72"/>
      <c r="I223" s="94"/>
      <c r="J223" s="95"/>
      <c r="K223" s="415" t="s">
        <v>218</v>
      </c>
      <c r="L223" s="416"/>
      <c r="M223" s="416"/>
      <c r="N223" s="416"/>
      <c r="O223" s="416"/>
      <c r="P223" s="417"/>
      <c r="Q223" s="95"/>
      <c r="R223" s="95"/>
      <c r="S223" s="415" t="s">
        <v>149</v>
      </c>
      <c r="T223" s="416"/>
      <c r="U223" s="416"/>
      <c r="V223" s="416"/>
      <c r="W223" s="416"/>
      <c r="X223" s="417"/>
      <c r="Y223" s="95"/>
      <c r="Z223" s="95"/>
      <c r="AA223" s="59" t="s">
        <v>147</v>
      </c>
      <c r="AB223" s="11"/>
      <c r="AC223" s="11"/>
      <c r="AD223" s="11"/>
      <c r="AE223" s="54"/>
      <c r="AF223" s="72"/>
      <c r="AJ223" s="47"/>
      <c r="AK223" s="186"/>
      <c r="AL223" s="186"/>
      <c r="AM223" s="186"/>
      <c r="AN223" s="186"/>
      <c r="AO223" s="186"/>
      <c r="AP223" s="186"/>
      <c r="AQ223" s="186"/>
      <c r="AR223" s="186"/>
      <c r="AS223" s="187"/>
      <c r="AT223" s="188"/>
      <c r="AU223" s="188"/>
      <c r="AV223" s="188"/>
      <c r="AW223" s="188"/>
      <c r="AX223" s="38"/>
      <c r="AY223" s="38"/>
      <c r="AZ223" s="38"/>
      <c r="BA223" s="38"/>
      <c r="BB223" s="38"/>
      <c r="BC223" s="38"/>
    </row>
    <row r="224" spans="2:89" ht="21.6" customHeight="1" x14ac:dyDescent="0.2">
      <c r="B224" s="114" t="s">
        <v>219</v>
      </c>
      <c r="C224" s="54"/>
      <c r="D224" s="48"/>
      <c r="E224" s="48"/>
      <c r="F224" s="48"/>
      <c r="G224" s="48"/>
      <c r="H224" s="72"/>
      <c r="I224" s="94"/>
      <c r="J224" s="95"/>
      <c r="K224" s="415" t="s">
        <v>218</v>
      </c>
      <c r="L224" s="416"/>
      <c r="M224" s="416"/>
      <c r="N224" s="416"/>
      <c r="O224" s="416"/>
      <c r="P224" s="417"/>
      <c r="Q224" s="95"/>
      <c r="R224" s="95"/>
      <c r="S224" s="415" t="s">
        <v>149</v>
      </c>
      <c r="T224" s="416"/>
      <c r="U224" s="416"/>
      <c r="V224" s="416"/>
      <c r="W224" s="416"/>
      <c r="X224" s="417"/>
      <c r="Y224" s="95"/>
      <c r="Z224" s="95"/>
      <c r="AA224" s="59" t="s">
        <v>147</v>
      </c>
      <c r="AB224" s="11"/>
      <c r="AC224" s="11"/>
      <c r="AD224" s="11"/>
      <c r="AE224" s="54"/>
      <c r="AF224" s="72"/>
      <c r="AJ224" s="47"/>
      <c r="AK224" s="186"/>
      <c r="AL224" s="186"/>
      <c r="AM224" s="186"/>
      <c r="AN224" s="186"/>
      <c r="AO224" s="186"/>
      <c r="AP224" s="186"/>
      <c r="AQ224" s="186"/>
      <c r="AR224" s="186"/>
      <c r="AS224" s="187"/>
      <c r="AT224" s="188"/>
      <c r="AU224" s="188"/>
      <c r="AV224" s="188"/>
      <c r="AW224" s="188"/>
      <c r="AX224" s="38"/>
      <c r="AY224" s="38"/>
      <c r="AZ224" s="38"/>
      <c r="BA224" s="38"/>
      <c r="BB224" s="38"/>
      <c r="BC224" s="38"/>
    </row>
    <row r="225" spans="1:77" ht="21.6" customHeight="1" x14ac:dyDescent="0.2">
      <c r="B225" s="114" t="s">
        <v>220</v>
      </c>
      <c r="C225" s="54"/>
      <c r="D225" s="48"/>
      <c r="E225" s="48"/>
      <c r="F225" s="48"/>
      <c r="G225" s="48"/>
      <c r="H225" s="72"/>
      <c r="I225" s="94"/>
      <c r="J225" s="95"/>
      <c r="K225" s="415" t="s">
        <v>218</v>
      </c>
      <c r="L225" s="416"/>
      <c r="M225" s="416"/>
      <c r="N225" s="416"/>
      <c r="O225" s="416"/>
      <c r="P225" s="417"/>
      <c r="Q225" s="95"/>
      <c r="R225" s="95"/>
      <c r="S225" s="415" t="s">
        <v>149</v>
      </c>
      <c r="T225" s="416"/>
      <c r="U225" s="416"/>
      <c r="V225" s="416"/>
      <c r="W225" s="416"/>
      <c r="X225" s="417"/>
      <c r="Y225" s="95"/>
      <c r="Z225" s="95"/>
      <c r="AA225" s="59" t="s">
        <v>147</v>
      </c>
      <c r="AB225" s="11"/>
      <c r="AC225" s="11"/>
      <c r="AD225" s="11"/>
      <c r="AE225" s="54"/>
      <c r="AF225" s="72"/>
      <c r="AJ225" s="47"/>
      <c r="AK225" s="186"/>
      <c r="AL225" s="186"/>
      <c r="AM225" s="186"/>
      <c r="AN225" s="186"/>
      <c r="AO225" s="186"/>
      <c r="AP225" s="186"/>
      <c r="AQ225" s="186"/>
      <c r="AR225" s="186"/>
      <c r="AS225" s="187"/>
      <c r="AT225" s="188"/>
      <c r="AU225" s="188"/>
      <c r="AV225" s="188"/>
      <c r="AW225" s="188"/>
      <c r="AX225" s="38"/>
      <c r="AY225" s="38"/>
      <c r="AZ225" s="38"/>
      <c r="BA225" s="38"/>
      <c r="BB225" s="38"/>
      <c r="BC225" s="38"/>
    </row>
    <row r="226" spans="1:77" ht="10.95" customHeight="1" x14ac:dyDescent="0.2">
      <c r="B226" s="17"/>
      <c r="C226" s="15"/>
      <c r="D226" s="15"/>
      <c r="E226" s="15"/>
      <c r="F226" s="15"/>
      <c r="G226" s="15"/>
      <c r="H226" s="15"/>
      <c r="I226" s="15"/>
      <c r="J226" s="15"/>
      <c r="K226" s="15"/>
      <c r="L226" s="2"/>
      <c r="M226" s="2"/>
      <c r="N226" s="2"/>
      <c r="O226" s="2"/>
      <c r="P226" s="2"/>
      <c r="Q226" s="2"/>
      <c r="R226" s="2"/>
      <c r="S226" s="2"/>
      <c r="T226" s="2"/>
      <c r="U226" s="2"/>
      <c r="V226" s="2"/>
      <c r="W226" s="2"/>
      <c r="X226" s="2"/>
      <c r="Y226" s="2"/>
      <c r="Z226" s="2"/>
      <c r="AA226" s="2"/>
      <c r="AB226" s="15"/>
      <c r="AC226" s="15"/>
      <c r="AD226" s="17"/>
      <c r="AE226" s="17"/>
      <c r="AF226" s="17"/>
      <c r="AG226" s="42"/>
      <c r="AH226" s="47"/>
      <c r="AI226" s="47"/>
      <c r="AJ226" s="47"/>
      <c r="AK226" s="186"/>
      <c r="AL226" s="186"/>
      <c r="AM226" s="186"/>
      <c r="AN226" s="186"/>
      <c r="AO226" s="186"/>
      <c r="AP226" s="186"/>
      <c r="AQ226" s="186"/>
      <c r="AR226" s="186"/>
      <c r="AS226" s="187"/>
      <c r="AT226" s="188"/>
      <c r="AU226" s="188"/>
      <c r="AV226" s="188"/>
      <c r="AW226" s="188"/>
      <c r="AX226" s="38"/>
      <c r="AY226" s="38"/>
      <c r="AZ226" s="38"/>
      <c r="BA226" s="38"/>
      <c r="BB226" s="38"/>
      <c r="BC226" s="38"/>
      <c r="BQ226" s="44"/>
      <c r="BR226" s="44"/>
      <c r="BS226" s="44"/>
      <c r="BT226" s="44"/>
      <c r="BU226" s="44"/>
      <c r="BV226" s="44"/>
      <c r="BW226" s="44"/>
      <c r="BX226" s="44"/>
      <c r="BY226" s="44"/>
    </row>
    <row r="227" spans="1:77" ht="16.2" customHeight="1" x14ac:dyDescent="0.2">
      <c r="B227" s="112" t="s">
        <v>309</v>
      </c>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302"/>
      <c r="AI227" s="302"/>
      <c r="AJ227" s="302"/>
      <c r="AK227" s="302"/>
      <c r="AL227" s="302"/>
      <c r="AM227" s="302"/>
      <c r="AN227" s="302"/>
      <c r="AO227" s="302"/>
      <c r="AP227" s="302"/>
      <c r="AQ227" s="302"/>
      <c r="AR227" s="302"/>
      <c r="AS227" s="18"/>
      <c r="AT227" s="18"/>
      <c r="AU227" s="55"/>
      <c r="AV227" s="188"/>
      <c r="AW227" s="188"/>
      <c r="AX227" s="38"/>
      <c r="AY227" s="14"/>
      <c r="AZ227" s="14"/>
      <c r="BA227" s="14"/>
      <c r="BB227" s="14"/>
      <c r="BR227" s="44"/>
      <c r="BS227" s="44"/>
      <c r="BT227" s="44"/>
      <c r="BU227" s="44"/>
      <c r="BV227" s="44"/>
      <c r="BW227" s="44"/>
      <c r="BX227" s="44"/>
      <c r="BY227" s="44"/>
    </row>
    <row r="228" spans="1:77" ht="10.95" customHeight="1" x14ac:dyDescent="0.2">
      <c r="B228" s="375"/>
      <c r="C228" s="377"/>
      <c r="D228" s="401" t="s">
        <v>221</v>
      </c>
      <c r="E228" s="402"/>
      <c r="F228" s="402"/>
      <c r="G228" s="402"/>
      <c r="H228" s="402"/>
      <c r="I228" s="402"/>
      <c r="J228" s="402"/>
      <c r="K228" s="402"/>
      <c r="L228" s="402"/>
      <c r="M228" s="402"/>
      <c r="N228" s="402"/>
      <c r="O228" s="402"/>
      <c r="P228" s="403"/>
      <c r="Q228" s="375"/>
      <c r="R228" s="377"/>
      <c r="S228" s="418" t="s">
        <v>222</v>
      </c>
      <c r="T228" s="402"/>
      <c r="U228" s="402"/>
      <c r="V228" s="402"/>
      <c r="W228" s="402"/>
      <c r="X228" s="402"/>
      <c r="Y228" s="402"/>
      <c r="Z228" s="402"/>
      <c r="AA228" s="402"/>
      <c r="AB228" s="402"/>
      <c r="AC228" s="402"/>
      <c r="AD228" s="402"/>
      <c r="AE228" s="403"/>
      <c r="AF228" s="375"/>
      <c r="AG228" s="377"/>
      <c r="AH228" s="401" t="s">
        <v>269</v>
      </c>
      <c r="AI228" s="402"/>
      <c r="AJ228" s="402"/>
      <c r="AK228" s="402"/>
      <c r="AL228" s="402"/>
      <c r="AM228" s="402"/>
      <c r="AN228" s="402"/>
      <c r="AO228" s="402"/>
      <c r="AP228" s="402"/>
      <c r="AQ228" s="402"/>
      <c r="AR228" s="402"/>
      <c r="AS228" s="402"/>
      <c r="AT228" s="403"/>
      <c r="AU228" s="55"/>
      <c r="AV228" s="188"/>
      <c r="AW228" s="188"/>
      <c r="AX228" s="38"/>
      <c r="AY228" s="14"/>
      <c r="AZ228" s="14"/>
      <c r="BA228" s="14"/>
      <c r="BB228" s="14"/>
      <c r="BQ228" s="44"/>
      <c r="BR228" s="44"/>
      <c r="BS228" s="44"/>
      <c r="BT228" s="44"/>
      <c r="BU228" s="44"/>
      <c r="BV228" s="44"/>
      <c r="BW228" s="44"/>
      <c r="BX228" s="44"/>
      <c r="BY228" s="44"/>
    </row>
    <row r="229" spans="1:77" ht="10.95" customHeight="1" x14ac:dyDescent="0.2">
      <c r="B229" s="378"/>
      <c r="C229" s="380"/>
      <c r="D229" s="404"/>
      <c r="E229" s="405"/>
      <c r="F229" s="405"/>
      <c r="G229" s="405"/>
      <c r="H229" s="405"/>
      <c r="I229" s="405"/>
      <c r="J229" s="405"/>
      <c r="K229" s="405"/>
      <c r="L229" s="405"/>
      <c r="M229" s="405"/>
      <c r="N229" s="405"/>
      <c r="O229" s="405"/>
      <c r="P229" s="406"/>
      <c r="Q229" s="378"/>
      <c r="R229" s="380"/>
      <c r="S229" s="404"/>
      <c r="T229" s="405"/>
      <c r="U229" s="405"/>
      <c r="V229" s="405"/>
      <c r="W229" s="405"/>
      <c r="X229" s="405"/>
      <c r="Y229" s="405"/>
      <c r="Z229" s="405"/>
      <c r="AA229" s="405"/>
      <c r="AB229" s="405"/>
      <c r="AC229" s="405"/>
      <c r="AD229" s="405"/>
      <c r="AE229" s="406"/>
      <c r="AF229" s="378"/>
      <c r="AG229" s="380"/>
      <c r="AH229" s="404"/>
      <c r="AI229" s="405"/>
      <c r="AJ229" s="405"/>
      <c r="AK229" s="405"/>
      <c r="AL229" s="405"/>
      <c r="AM229" s="405"/>
      <c r="AN229" s="405"/>
      <c r="AO229" s="405"/>
      <c r="AP229" s="405"/>
      <c r="AQ229" s="405"/>
      <c r="AR229" s="405"/>
      <c r="AS229" s="405"/>
      <c r="AT229" s="406"/>
      <c r="AU229" s="55"/>
      <c r="AV229" s="96">
        <v>0</v>
      </c>
      <c r="AW229" s="55"/>
      <c r="AX229" s="14"/>
      <c r="AY229" s="14"/>
      <c r="AZ229" s="14"/>
      <c r="BA229" s="14"/>
      <c r="BB229" s="14"/>
      <c r="BQ229" s="44"/>
      <c r="BR229" s="44"/>
      <c r="BS229" s="44"/>
      <c r="BT229" s="44"/>
      <c r="BU229" s="44"/>
      <c r="BV229" s="44"/>
      <c r="BW229" s="44"/>
      <c r="BX229" s="44"/>
      <c r="BY229" s="44"/>
    </row>
    <row r="230" spans="1:77" ht="8.4" customHeight="1" x14ac:dyDescent="0.2">
      <c r="B230" s="15"/>
      <c r="C230" s="15"/>
      <c r="D230" s="15"/>
      <c r="E230" s="15"/>
      <c r="F230" s="15"/>
      <c r="G230" s="15"/>
      <c r="H230" s="15"/>
      <c r="I230" s="15"/>
      <c r="J230" s="15"/>
      <c r="K230" s="15"/>
      <c r="L230" s="2"/>
      <c r="M230" s="2"/>
      <c r="N230" s="2"/>
      <c r="O230" s="2"/>
      <c r="P230" s="2"/>
      <c r="Q230" s="2"/>
      <c r="R230" s="2"/>
      <c r="S230" s="2"/>
      <c r="T230" s="2"/>
      <c r="U230" s="2"/>
      <c r="V230" s="2"/>
      <c r="W230" s="2"/>
      <c r="X230" s="2"/>
      <c r="Y230" s="2"/>
      <c r="Z230" s="2"/>
      <c r="AA230" s="2"/>
      <c r="AB230" s="15"/>
      <c r="AC230" s="15"/>
      <c r="AD230" s="17"/>
      <c r="AE230" s="17"/>
      <c r="AF230" s="17"/>
      <c r="AG230" s="42"/>
      <c r="AH230" s="47"/>
      <c r="AI230" s="303"/>
      <c r="AJ230" s="303"/>
      <c r="AK230" s="303"/>
      <c r="AL230" s="303"/>
      <c r="AM230" s="303"/>
      <c r="AN230" s="303"/>
      <c r="AO230" s="303"/>
      <c r="AP230" s="303"/>
      <c r="AQ230" s="303"/>
      <c r="AR230" s="303"/>
      <c r="AS230" s="303"/>
      <c r="AT230" s="303"/>
      <c r="AU230" s="46"/>
      <c r="AV230" s="46"/>
      <c r="AW230" s="46"/>
    </row>
    <row r="231" spans="1:77" ht="16.2" customHeight="1" x14ac:dyDescent="0.2">
      <c r="B231" s="171" t="s">
        <v>310</v>
      </c>
      <c r="C231" s="131"/>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5"/>
      <c r="AB231" s="15"/>
      <c r="AC231" s="15"/>
      <c r="AD231" s="15"/>
      <c r="AE231" s="15"/>
      <c r="AF231" s="15"/>
      <c r="AG231" s="15"/>
      <c r="AH231" s="15"/>
      <c r="AI231" s="15"/>
      <c r="AJ231" s="15"/>
      <c r="AK231" s="15"/>
      <c r="AL231" s="15"/>
      <c r="AM231" s="15"/>
      <c r="AN231" s="15"/>
      <c r="AO231" s="15"/>
      <c r="AP231" s="15"/>
      <c r="AQ231" s="15"/>
      <c r="AR231" s="15"/>
      <c r="AS231" s="15"/>
      <c r="AT231" s="15"/>
      <c r="AU231" s="46"/>
      <c r="AV231" s="46"/>
      <c r="AW231" s="46"/>
      <c r="AX231" s="44"/>
      <c r="AY231" s="44"/>
      <c r="AZ231" s="44"/>
      <c r="BA231" s="44"/>
      <c r="BB231" s="44"/>
      <c r="BC231" s="44"/>
      <c r="BD231" s="44"/>
      <c r="BE231" s="44"/>
      <c r="BF231" s="44"/>
      <c r="BG231" s="44"/>
      <c r="BH231" s="45"/>
      <c r="BI231" s="45"/>
      <c r="BJ231" s="45"/>
      <c r="BK231" s="45"/>
      <c r="BL231" s="45"/>
      <c r="BM231" s="44"/>
      <c r="BN231" s="44"/>
      <c r="BO231" s="44"/>
      <c r="BP231" s="44"/>
      <c r="BQ231" s="44"/>
      <c r="BR231" s="44"/>
      <c r="BS231" s="44"/>
      <c r="BT231" s="44"/>
      <c r="BU231" s="44"/>
      <c r="BV231" s="44"/>
      <c r="BW231" s="44"/>
      <c r="BX231" s="44"/>
      <c r="BY231" s="44"/>
    </row>
    <row r="232" spans="1:77" ht="13.95" customHeight="1" x14ac:dyDescent="0.2">
      <c r="B232" s="407"/>
      <c r="C232" s="390"/>
      <c r="D232" s="390"/>
      <c r="E232" s="390"/>
      <c r="F232" s="390"/>
      <c r="G232" s="390"/>
      <c r="H232" s="390"/>
      <c r="I232" s="390"/>
      <c r="J232" s="390"/>
      <c r="K232" s="390"/>
      <c r="L232" s="390"/>
      <c r="M232" s="390"/>
      <c r="N232" s="390"/>
      <c r="O232" s="390"/>
      <c r="P232" s="390"/>
      <c r="Q232" s="390"/>
      <c r="R232" s="390"/>
      <c r="S232" s="390"/>
      <c r="T232" s="390"/>
      <c r="U232" s="390"/>
      <c r="V232" s="390"/>
      <c r="W232" s="390"/>
      <c r="X232" s="390"/>
      <c r="Y232" s="390"/>
      <c r="Z232" s="390"/>
      <c r="AA232" s="390"/>
      <c r="AB232" s="390"/>
      <c r="AC232" s="390"/>
      <c r="AD232" s="390"/>
      <c r="AE232" s="390"/>
      <c r="AF232" s="390"/>
      <c r="AG232" s="390"/>
      <c r="AH232" s="390"/>
      <c r="AI232" s="390"/>
      <c r="AJ232" s="390"/>
      <c r="AK232" s="390"/>
      <c r="AL232" s="390"/>
      <c r="AM232" s="390"/>
      <c r="AN232" s="390"/>
      <c r="AO232" s="390"/>
      <c r="AP232" s="390"/>
      <c r="AQ232" s="390"/>
      <c r="AR232" s="390"/>
      <c r="AS232" s="390"/>
      <c r="AT232" s="390"/>
      <c r="AU232" s="390"/>
      <c r="AV232" s="390"/>
      <c r="AW232" s="390"/>
      <c r="AX232" s="390"/>
      <c r="AY232" s="390"/>
      <c r="AZ232" s="390"/>
      <c r="BA232" s="390"/>
      <c r="BB232" s="391"/>
      <c r="BC232" s="44"/>
      <c r="BD232" s="44"/>
      <c r="BE232" s="44"/>
      <c r="BF232" s="44"/>
      <c r="BG232" s="44"/>
      <c r="BH232" s="45"/>
      <c r="BI232" s="45"/>
      <c r="BJ232" s="45"/>
      <c r="BK232" s="45"/>
      <c r="BL232" s="45"/>
      <c r="BM232" s="44"/>
      <c r="BN232" s="44"/>
      <c r="BO232" s="44"/>
      <c r="BP232" s="44"/>
      <c r="BQ232" s="44"/>
      <c r="BR232" s="44"/>
      <c r="BS232" s="44"/>
      <c r="BT232" s="44"/>
      <c r="BU232" s="44"/>
      <c r="BV232" s="44"/>
      <c r="BW232" s="44"/>
      <c r="BX232" s="44"/>
      <c r="BY232" s="44"/>
    </row>
    <row r="233" spans="1:77" ht="13.95" customHeight="1" x14ac:dyDescent="0.2">
      <c r="B233" s="408"/>
      <c r="C233" s="392"/>
      <c r="D233" s="392"/>
      <c r="E233" s="392"/>
      <c r="F233" s="392"/>
      <c r="G233" s="392"/>
      <c r="H233" s="392"/>
      <c r="I233" s="392"/>
      <c r="J233" s="392"/>
      <c r="K233" s="392"/>
      <c r="L233" s="392"/>
      <c r="M233" s="392"/>
      <c r="N233" s="392"/>
      <c r="O233" s="392"/>
      <c r="P233" s="392"/>
      <c r="Q233" s="392"/>
      <c r="R233" s="392"/>
      <c r="S233" s="392"/>
      <c r="T233" s="392"/>
      <c r="U233" s="392"/>
      <c r="V233" s="392"/>
      <c r="W233" s="392"/>
      <c r="X233" s="392"/>
      <c r="Y233" s="392"/>
      <c r="Z233" s="392"/>
      <c r="AA233" s="392"/>
      <c r="AB233" s="392"/>
      <c r="AC233" s="392"/>
      <c r="AD233" s="392"/>
      <c r="AE233" s="392"/>
      <c r="AF233" s="392"/>
      <c r="AG233" s="392"/>
      <c r="AH233" s="392"/>
      <c r="AI233" s="392"/>
      <c r="AJ233" s="392"/>
      <c r="AK233" s="392"/>
      <c r="AL233" s="392"/>
      <c r="AM233" s="392"/>
      <c r="AN233" s="392"/>
      <c r="AO233" s="392"/>
      <c r="AP233" s="392"/>
      <c r="AQ233" s="392"/>
      <c r="AR233" s="392"/>
      <c r="AS233" s="392"/>
      <c r="AT233" s="392"/>
      <c r="AU233" s="392"/>
      <c r="AV233" s="392"/>
      <c r="AW233" s="392"/>
      <c r="AX233" s="392"/>
      <c r="AY233" s="392"/>
      <c r="AZ233" s="392"/>
      <c r="BA233" s="392"/>
      <c r="BB233" s="393"/>
      <c r="BC233" s="44"/>
      <c r="BD233" s="44"/>
      <c r="BE233" s="44"/>
      <c r="BF233" s="44"/>
      <c r="BG233" s="44"/>
      <c r="BH233" s="45"/>
      <c r="BI233" s="45"/>
      <c r="BJ233" s="45"/>
      <c r="BK233" s="45"/>
      <c r="BL233" s="45"/>
      <c r="BM233" s="44"/>
      <c r="BN233" s="44"/>
      <c r="BO233" s="44"/>
      <c r="BP233" s="44"/>
      <c r="BQ233" s="44"/>
      <c r="BR233" s="44"/>
      <c r="BS233" s="44"/>
      <c r="BT233" s="44"/>
      <c r="BU233" s="44"/>
      <c r="BV233" s="44"/>
      <c r="BW233" s="44"/>
      <c r="BX233" s="44"/>
      <c r="BY233" s="44"/>
    </row>
    <row r="234" spans="1:77" ht="13.95" customHeight="1" x14ac:dyDescent="0.2">
      <c r="A234" s="131"/>
      <c r="B234" s="409"/>
      <c r="C234" s="394"/>
      <c r="D234" s="394"/>
      <c r="E234" s="394"/>
      <c r="F234" s="394"/>
      <c r="G234" s="394"/>
      <c r="H234" s="394"/>
      <c r="I234" s="394"/>
      <c r="J234" s="394"/>
      <c r="K234" s="394"/>
      <c r="L234" s="394"/>
      <c r="M234" s="394"/>
      <c r="N234" s="394"/>
      <c r="O234" s="394"/>
      <c r="P234" s="394"/>
      <c r="Q234" s="394"/>
      <c r="R234" s="394"/>
      <c r="S234" s="394"/>
      <c r="T234" s="394"/>
      <c r="U234" s="394"/>
      <c r="V234" s="394"/>
      <c r="W234" s="394"/>
      <c r="X234" s="394"/>
      <c r="Y234" s="394"/>
      <c r="Z234" s="394"/>
      <c r="AA234" s="394"/>
      <c r="AB234" s="394"/>
      <c r="AC234" s="394"/>
      <c r="AD234" s="394"/>
      <c r="AE234" s="394"/>
      <c r="AF234" s="394"/>
      <c r="AG234" s="394"/>
      <c r="AH234" s="394"/>
      <c r="AI234" s="394"/>
      <c r="AJ234" s="394"/>
      <c r="AK234" s="394"/>
      <c r="AL234" s="394"/>
      <c r="AM234" s="394"/>
      <c r="AN234" s="394"/>
      <c r="AO234" s="394"/>
      <c r="AP234" s="394"/>
      <c r="AQ234" s="394"/>
      <c r="AR234" s="394"/>
      <c r="AS234" s="394"/>
      <c r="AT234" s="394"/>
      <c r="AU234" s="394"/>
      <c r="AV234" s="394"/>
      <c r="AW234" s="394"/>
      <c r="AX234" s="394"/>
      <c r="AY234" s="394"/>
      <c r="AZ234" s="394"/>
      <c r="BA234" s="394"/>
      <c r="BB234" s="395"/>
      <c r="BC234" s="44"/>
      <c r="BD234" s="44"/>
      <c r="BE234" s="44"/>
      <c r="BF234" s="44"/>
      <c r="BG234" s="44"/>
      <c r="BH234" s="45"/>
      <c r="BI234" s="45"/>
      <c r="BJ234" s="45"/>
      <c r="BK234" s="45"/>
      <c r="BL234" s="45"/>
      <c r="BM234" s="44"/>
      <c r="BN234" s="44"/>
      <c r="BO234" s="44"/>
      <c r="BP234" s="44"/>
      <c r="BQ234" s="44"/>
      <c r="BR234" s="44"/>
      <c r="BS234" s="44"/>
      <c r="BT234" s="44"/>
      <c r="BU234" s="44"/>
      <c r="BV234" s="44"/>
      <c r="BW234" s="44"/>
      <c r="BX234" s="44"/>
      <c r="BY234" s="44"/>
    </row>
    <row r="235" spans="1:77" ht="9" customHeight="1" x14ac:dyDescent="0.2">
      <c r="A235" s="131"/>
      <c r="B235" s="296"/>
      <c r="C235" s="296"/>
      <c r="D235" s="296"/>
      <c r="E235" s="296"/>
      <c r="F235" s="296"/>
      <c r="G235" s="296"/>
      <c r="H235" s="296"/>
      <c r="I235" s="296"/>
      <c r="J235" s="296"/>
      <c r="K235" s="296"/>
      <c r="L235" s="296"/>
      <c r="M235" s="296"/>
      <c r="N235" s="296"/>
      <c r="O235" s="296"/>
      <c r="P235" s="296"/>
      <c r="Q235" s="296"/>
      <c r="R235" s="296"/>
      <c r="S235" s="296"/>
      <c r="T235" s="296"/>
      <c r="U235" s="296"/>
      <c r="V235" s="296"/>
      <c r="W235" s="296"/>
      <c r="X235" s="296"/>
      <c r="Y235" s="131"/>
      <c r="Z235" s="131"/>
      <c r="AA235" s="15"/>
      <c r="AB235" s="15"/>
      <c r="AC235" s="15"/>
      <c r="AD235" s="15"/>
      <c r="AE235" s="15"/>
      <c r="AF235" s="15"/>
      <c r="AG235" s="15"/>
      <c r="AH235" s="15"/>
      <c r="AI235" s="15"/>
      <c r="AJ235" s="15"/>
      <c r="AK235" s="15"/>
      <c r="AL235" s="15"/>
      <c r="AM235" s="15"/>
      <c r="AN235" s="15"/>
      <c r="AO235" s="15"/>
      <c r="AP235" s="15"/>
      <c r="AQ235" s="15"/>
      <c r="AR235" s="15"/>
      <c r="AS235" s="15"/>
      <c r="AT235" s="15"/>
      <c r="AU235" s="46"/>
      <c r="AV235" s="46"/>
      <c r="AW235" s="46"/>
      <c r="AX235" s="44"/>
      <c r="AY235" s="44"/>
      <c r="AZ235" s="44"/>
      <c r="BA235" s="44"/>
      <c r="BB235" s="44"/>
      <c r="BC235" s="44"/>
      <c r="BD235" s="44"/>
      <c r="BE235" s="44"/>
      <c r="BF235" s="44"/>
      <c r="BG235" s="44"/>
      <c r="BH235" s="45"/>
      <c r="BI235" s="45"/>
      <c r="BJ235" s="45"/>
      <c r="BK235" s="45"/>
      <c r="BL235" s="45"/>
      <c r="BM235" s="44"/>
      <c r="BN235" s="44"/>
      <c r="BO235" s="44"/>
      <c r="BP235" s="44"/>
      <c r="BQ235" s="44"/>
      <c r="BR235" s="44"/>
      <c r="BS235" s="44"/>
      <c r="BT235" s="44"/>
      <c r="BU235" s="44"/>
      <c r="BV235" s="44"/>
      <c r="BW235" s="44"/>
      <c r="BX235" s="44"/>
      <c r="BY235" s="44"/>
    </row>
    <row r="236" spans="1:77" ht="10.95" customHeight="1" x14ac:dyDescent="0.2">
      <c r="B236" s="15"/>
      <c r="C236" s="15"/>
      <c r="D236" s="15"/>
      <c r="E236" s="15"/>
      <c r="F236" s="15"/>
      <c r="G236" s="15"/>
      <c r="H236" s="15"/>
      <c r="I236" s="15"/>
      <c r="J236" s="15"/>
      <c r="K236" s="15"/>
      <c r="L236" s="2"/>
      <c r="M236" s="2"/>
      <c r="N236" s="2"/>
      <c r="O236" s="2"/>
      <c r="P236" s="2"/>
      <c r="Q236" s="2"/>
      <c r="R236" s="2"/>
      <c r="S236" s="2"/>
      <c r="T236" s="2"/>
      <c r="U236" s="2"/>
      <c r="V236" s="2"/>
      <c r="W236" s="2"/>
      <c r="X236" s="2"/>
      <c r="Y236" s="2"/>
      <c r="Z236" s="2"/>
      <c r="AA236" s="2"/>
      <c r="AB236" s="15"/>
      <c r="AC236" s="15"/>
      <c r="AD236" s="17"/>
      <c r="AE236" s="17"/>
      <c r="AF236" s="17"/>
      <c r="AG236" s="42"/>
      <c r="AH236" s="47"/>
      <c r="AI236" s="304"/>
      <c r="AJ236" s="304"/>
      <c r="AK236" s="304"/>
      <c r="AL236" s="304"/>
      <c r="AM236" s="304"/>
      <c r="AN236" s="304"/>
      <c r="AO236" s="304"/>
      <c r="AP236" s="304"/>
      <c r="AQ236" s="304"/>
      <c r="AR236" s="304"/>
      <c r="AS236" s="304"/>
      <c r="AT236" s="304"/>
      <c r="AU236" s="46"/>
      <c r="AV236" s="46"/>
      <c r="AW236" s="46"/>
    </row>
    <row r="237" spans="1:77" ht="20.100000000000001" customHeight="1" x14ac:dyDescent="0.2">
      <c r="B237" s="77" t="s">
        <v>252</v>
      </c>
      <c r="C237" s="73"/>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410" t="s">
        <v>172</v>
      </c>
      <c r="AN237" s="410"/>
      <c r="AO237" s="410"/>
      <c r="AP237" s="410"/>
      <c r="AQ237" s="410"/>
      <c r="AR237" s="410"/>
      <c r="AS237" s="410"/>
      <c r="AT237" s="410"/>
      <c r="AU237" s="410"/>
      <c r="AV237" s="410"/>
      <c r="AW237" s="410"/>
      <c r="AX237" s="410"/>
      <c r="AY237" s="410"/>
      <c r="AZ237" s="410"/>
      <c r="BA237" s="410"/>
      <c r="BB237" s="410"/>
      <c r="BC237" s="410"/>
      <c r="BD237" s="161"/>
      <c r="BE237" s="161"/>
      <c r="BF237" s="161"/>
      <c r="BG237" s="161"/>
      <c r="BH237" s="219"/>
      <c r="BI237" s="219"/>
      <c r="BJ237" s="219"/>
    </row>
    <row r="238" spans="1:77" ht="11.4" customHeight="1" x14ac:dyDescent="0.2"/>
    <row r="239" spans="1:77" ht="16.2" customHeight="1" x14ac:dyDescent="0.2">
      <c r="B239" s="275" t="s">
        <v>311</v>
      </c>
    </row>
    <row r="240" spans="1:77" ht="21.6" customHeight="1" x14ac:dyDescent="0.2">
      <c r="B240" s="45"/>
      <c r="C240" s="94"/>
      <c r="D240" s="95"/>
      <c r="E240" s="139" t="s">
        <v>223</v>
      </c>
      <c r="F240" s="39"/>
      <c r="G240" s="39"/>
      <c r="H240" s="72"/>
      <c r="I240" s="54"/>
      <c r="J240" s="54"/>
      <c r="K240" s="72"/>
      <c r="L240" s="140"/>
      <c r="M240" s="141"/>
      <c r="N240" s="139" t="s">
        <v>224</v>
      </c>
      <c r="O240" s="54"/>
      <c r="P240" s="54"/>
      <c r="Q240" s="54"/>
      <c r="R240" s="54"/>
      <c r="S240" s="54"/>
      <c r="T240" s="72"/>
      <c r="U240" s="94"/>
      <c r="V240" s="142"/>
      <c r="W240" s="143" t="s">
        <v>225</v>
      </c>
      <c r="X240" s="54"/>
      <c r="Y240" s="54"/>
      <c r="Z240" s="54"/>
      <c r="AA240" s="54"/>
      <c r="AB240" s="54"/>
      <c r="AC240" s="72"/>
    </row>
    <row r="241" spans="2:65" ht="8.4" customHeight="1" x14ac:dyDescent="0.2">
      <c r="B241" s="45"/>
    </row>
    <row r="242" spans="2:65" ht="16.2" customHeight="1" x14ac:dyDescent="0.2">
      <c r="B242" s="275" t="s">
        <v>312</v>
      </c>
    </row>
    <row r="243" spans="2:65" ht="14.4" customHeight="1" x14ac:dyDescent="0.2">
      <c r="B243" s="45"/>
      <c r="C243" s="411"/>
      <c r="D243" s="411"/>
      <c r="E243" s="412" t="s">
        <v>150</v>
      </c>
      <c r="F243" s="412"/>
      <c r="G243" s="412"/>
      <c r="H243" s="412"/>
      <c r="I243" s="412"/>
      <c r="J243" s="412"/>
      <c r="K243" s="412"/>
      <c r="L243" s="412"/>
      <c r="M243" s="411"/>
      <c r="N243" s="411"/>
      <c r="O243" s="412" t="s">
        <v>151</v>
      </c>
      <c r="P243" s="412"/>
      <c r="Q243" s="412"/>
      <c r="R243" s="412"/>
      <c r="S243" s="412"/>
      <c r="T243" s="412"/>
      <c r="U243" s="412"/>
      <c r="V243" s="412"/>
      <c r="W243" s="413"/>
      <c r="X243" s="413"/>
      <c r="Y243" s="414" t="s">
        <v>152</v>
      </c>
      <c r="Z243" s="414"/>
      <c r="AA243" s="414"/>
      <c r="AB243" s="414"/>
      <c r="AC243" s="414"/>
      <c r="AD243" s="414"/>
      <c r="AE243" s="414"/>
      <c r="AF243" s="414"/>
    </row>
    <row r="244" spans="2:65" ht="14.4" customHeight="1" x14ac:dyDescent="0.2">
      <c r="B244" s="45"/>
      <c r="C244" s="411"/>
      <c r="D244" s="411"/>
      <c r="E244" s="412"/>
      <c r="F244" s="412"/>
      <c r="G244" s="412"/>
      <c r="H244" s="412"/>
      <c r="I244" s="412"/>
      <c r="J244" s="412"/>
      <c r="K244" s="412"/>
      <c r="L244" s="412"/>
      <c r="M244" s="411"/>
      <c r="N244" s="411"/>
      <c r="O244" s="412"/>
      <c r="P244" s="412"/>
      <c r="Q244" s="412"/>
      <c r="R244" s="412"/>
      <c r="S244" s="412"/>
      <c r="T244" s="412"/>
      <c r="U244" s="412"/>
      <c r="V244" s="412"/>
      <c r="W244" s="413"/>
      <c r="X244" s="413"/>
      <c r="Y244" s="414"/>
      <c r="Z244" s="414"/>
      <c r="AA244" s="414"/>
      <c r="AB244" s="414"/>
      <c r="AC244" s="414"/>
      <c r="AD244" s="414"/>
      <c r="AE244" s="414"/>
      <c r="AF244" s="414"/>
    </row>
    <row r="245" spans="2:65" ht="8.4" customHeight="1" x14ac:dyDescent="0.2">
      <c r="B245" s="45"/>
    </row>
    <row r="246" spans="2:65" ht="16.2" customHeight="1" x14ac:dyDescent="0.2">
      <c r="B246" s="275" t="s">
        <v>313</v>
      </c>
      <c r="C246" s="20"/>
      <c r="AJ246" s="397" t="s">
        <v>253</v>
      </c>
      <c r="AK246" s="397"/>
      <c r="AL246" s="397"/>
      <c r="AM246" s="397"/>
      <c r="AN246" s="397"/>
      <c r="AO246" s="397"/>
      <c r="AP246" s="397"/>
      <c r="AQ246" s="397"/>
      <c r="AR246" s="397"/>
      <c r="AS246" s="397"/>
      <c r="AT246" s="397"/>
      <c r="AU246" s="397"/>
      <c r="AV246" s="397"/>
      <c r="AW246" s="397"/>
      <c r="AX246" s="397"/>
    </row>
    <row r="247" spans="2:65" ht="21" customHeight="1" x14ac:dyDescent="0.2">
      <c r="B247" s="45"/>
      <c r="C247" s="385"/>
      <c r="D247" s="386"/>
      <c r="E247" s="386"/>
      <c r="F247" s="386"/>
      <c r="G247" s="386"/>
      <c r="H247" s="387"/>
      <c r="I247" s="206" t="s">
        <v>22</v>
      </c>
      <c r="AJ247" s="397"/>
      <c r="AK247" s="397"/>
      <c r="AL247" s="397"/>
      <c r="AM247" s="397"/>
      <c r="AN247" s="397"/>
      <c r="AO247" s="397"/>
      <c r="AP247" s="397"/>
      <c r="AQ247" s="397"/>
      <c r="AR247" s="397"/>
      <c r="AS247" s="397"/>
      <c r="AT247" s="397"/>
      <c r="AU247" s="397"/>
      <c r="AV247" s="397"/>
      <c r="AW247" s="397"/>
      <c r="AX247" s="397"/>
    </row>
    <row r="248" spans="2:65" ht="8.4" customHeight="1" x14ac:dyDescent="0.2">
      <c r="B248" s="45"/>
      <c r="AY248" s="2"/>
      <c r="AZ248" s="2"/>
      <c r="BA248" s="2"/>
      <c r="BB248" s="2"/>
      <c r="BC248" s="2"/>
      <c r="BD248" s="2"/>
      <c r="BM248" s="249"/>
    </row>
    <row r="249" spans="2:65" ht="16.2" customHeight="1" x14ac:dyDescent="0.2">
      <c r="B249" s="275" t="s">
        <v>270</v>
      </c>
      <c r="BM249" s="249"/>
    </row>
    <row r="250" spans="2:65" ht="21" customHeight="1" x14ac:dyDescent="0.2">
      <c r="C250" s="94"/>
      <c r="D250" s="95"/>
      <c r="E250" s="139" t="s">
        <v>100</v>
      </c>
      <c r="F250" s="39"/>
      <c r="G250" s="39"/>
      <c r="H250" s="72"/>
      <c r="I250" s="95"/>
      <c r="J250" s="95"/>
      <c r="K250" s="139" t="s">
        <v>101</v>
      </c>
      <c r="L250" s="39"/>
      <c r="M250" s="39"/>
      <c r="N250" s="72"/>
      <c r="BM250" s="249"/>
    </row>
    <row r="251" spans="2:65" ht="8.4" customHeight="1" x14ac:dyDescent="0.2">
      <c r="E251" s="37"/>
      <c r="F251" s="37"/>
      <c r="G251" s="37"/>
      <c r="K251" s="37"/>
      <c r="L251" s="37"/>
      <c r="M251" s="37"/>
      <c r="BM251" s="249"/>
    </row>
    <row r="252" spans="2:65" ht="16.2" customHeight="1" x14ac:dyDescent="0.2">
      <c r="B252" s="275" t="s">
        <v>314</v>
      </c>
      <c r="BM252" s="249"/>
    </row>
    <row r="253" spans="2:65" ht="21" customHeight="1" x14ac:dyDescent="0.2">
      <c r="C253" s="94"/>
      <c r="D253" s="95"/>
      <c r="E253" s="139" t="s">
        <v>100</v>
      </c>
      <c r="F253" s="39"/>
      <c r="G253" s="39"/>
      <c r="H253" s="72"/>
      <c r="I253" s="95"/>
      <c r="J253" s="95"/>
      <c r="K253" s="139" t="s">
        <v>101</v>
      </c>
      <c r="L253" s="39"/>
      <c r="M253" s="39"/>
      <c r="N253" s="72"/>
    </row>
    <row r="254" spans="2:65" ht="8.4" customHeight="1" x14ac:dyDescent="0.2">
      <c r="E254" s="37"/>
      <c r="F254" s="37"/>
      <c r="G254" s="37"/>
      <c r="K254" s="37"/>
      <c r="L254" s="37"/>
      <c r="M254" s="37"/>
    </row>
    <row r="255" spans="2:65" ht="16.2" customHeight="1" x14ac:dyDescent="0.2">
      <c r="B255" s="275" t="s">
        <v>315</v>
      </c>
    </row>
    <row r="256" spans="2:65" ht="21" customHeight="1" x14ac:dyDescent="0.2">
      <c r="C256" s="94"/>
      <c r="D256" s="95"/>
      <c r="E256" s="139" t="s">
        <v>100</v>
      </c>
      <c r="F256" s="39"/>
      <c r="G256" s="39"/>
      <c r="H256" s="72"/>
      <c r="I256" s="95"/>
      <c r="J256" s="95"/>
      <c r="K256" s="139" t="s">
        <v>101</v>
      </c>
      <c r="L256" s="39"/>
      <c r="M256" s="39"/>
      <c r="N256" s="72"/>
    </row>
    <row r="257" spans="1:63" ht="7.2" customHeight="1" x14ac:dyDescent="0.2">
      <c r="B257" s="45"/>
    </row>
    <row r="258" spans="1:63" ht="16.2" customHeight="1" x14ac:dyDescent="0.2">
      <c r="B258" s="276" t="s">
        <v>316</v>
      </c>
    </row>
    <row r="259" spans="1:63" ht="13.95" customHeight="1" x14ac:dyDescent="0.2">
      <c r="B259" s="166"/>
      <c r="C259" s="390"/>
      <c r="D259" s="390"/>
      <c r="E259" s="390"/>
      <c r="F259" s="390"/>
      <c r="G259" s="390"/>
      <c r="H259" s="390"/>
      <c r="I259" s="390"/>
      <c r="J259" s="390"/>
      <c r="K259" s="390"/>
      <c r="L259" s="390"/>
      <c r="M259" s="390"/>
      <c r="N259" s="390"/>
      <c r="O259" s="390"/>
      <c r="P259" s="390"/>
      <c r="Q259" s="390"/>
      <c r="R259" s="390"/>
      <c r="S259" s="390"/>
      <c r="T259" s="390"/>
      <c r="U259" s="390"/>
      <c r="V259" s="390"/>
      <c r="W259" s="390"/>
      <c r="X259" s="390"/>
      <c r="Y259" s="390"/>
      <c r="Z259" s="390"/>
      <c r="AA259" s="390"/>
      <c r="AB259" s="390"/>
      <c r="AC259" s="390"/>
      <c r="AD259" s="390"/>
      <c r="AE259" s="390"/>
      <c r="AF259" s="390"/>
      <c r="AG259" s="390"/>
      <c r="AH259" s="390"/>
      <c r="AI259" s="390"/>
      <c r="AJ259" s="390"/>
      <c r="AK259" s="390"/>
      <c r="AL259" s="390"/>
      <c r="AM259" s="390"/>
      <c r="AN259" s="390"/>
      <c r="AO259" s="390"/>
      <c r="AP259" s="390"/>
      <c r="AQ259" s="390"/>
      <c r="AR259" s="390"/>
      <c r="AS259" s="390"/>
      <c r="AT259" s="390"/>
      <c r="AU259" s="390"/>
      <c r="AV259" s="390"/>
      <c r="AW259" s="390"/>
      <c r="AX259" s="390"/>
      <c r="AY259" s="390"/>
      <c r="AZ259" s="390"/>
      <c r="BA259" s="390"/>
      <c r="BB259" s="391"/>
    </row>
    <row r="260" spans="1:63" ht="13.95" customHeight="1" x14ac:dyDescent="0.2">
      <c r="B260" s="166"/>
      <c r="C260" s="392"/>
      <c r="D260" s="392"/>
      <c r="E260" s="392"/>
      <c r="F260" s="392"/>
      <c r="G260" s="392"/>
      <c r="H260" s="392"/>
      <c r="I260" s="392"/>
      <c r="J260" s="392"/>
      <c r="K260" s="392"/>
      <c r="L260" s="392"/>
      <c r="M260" s="392"/>
      <c r="N260" s="392"/>
      <c r="O260" s="392"/>
      <c r="P260" s="392"/>
      <c r="Q260" s="392"/>
      <c r="R260" s="392"/>
      <c r="S260" s="392"/>
      <c r="T260" s="392"/>
      <c r="U260" s="392"/>
      <c r="V260" s="392"/>
      <c r="W260" s="392"/>
      <c r="X260" s="392"/>
      <c r="Y260" s="392"/>
      <c r="Z260" s="392"/>
      <c r="AA260" s="392"/>
      <c r="AB260" s="392"/>
      <c r="AC260" s="392"/>
      <c r="AD260" s="392"/>
      <c r="AE260" s="392"/>
      <c r="AF260" s="392"/>
      <c r="AG260" s="392"/>
      <c r="AH260" s="392"/>
      <c r="AI260" s="392"/>
      <c r="AJ260" s="392"/>
      <c r="AK260" s="392"/>
      <c r="AL260" s="392"/>
      <c r="AM260" s="392"/>
      <c r="AN260" s="392"/>
      <c r="AO260" s="392"/>
      <c r="AP260" s="392"/>
      <c r="AQ260" s="392"/>
      <c r="AR260" s="392"/>
      <c r="AS260" s="392"/>
      <c r="AT260" s="392"/>
      <c r="AU260" s="392"/>
      <c r="AV260" s="392"/>
      <c r="AW260" s="392"/>
      <c r="AX260" s="392"/>
      <c r="AY260" s="392"/>
      <c r="AZ260" s="392"/>
      <c r="BA260" s="392"/>
      <c r="BB260" s="393"/>
    </row>
    <row r="261" spans="1:63" ht="13.95" customHeight="1" x14ac:dyDescent="0.2">
      <c r="B261" s="166"/>
      <c r="C261" s="394"/>
      <c r="D261" s="394"/>
      <c r="E261" s="394"/>
      <c r="F261" s="394"/>
      <c r="G261" s="394"/>
      <c r="H261" s="394"/>
      <c r="I261" s="394"/>
      <c r="J261" s="394"/>
      <c r="K261" s="394"/>
      <c r="L261" s="394"/>
      <c r="M261" s="394"/>
      <c r="N261" s="394"/>
      <c r="O261" s="394"/>
      <c r="P261" s="394"/>
      <c r="Q261" s="394"/>
      <c r="R261" s="394"/>
      <c r="S261" s="394"/>
      <c r="T261" s="394"/>
      <c r="U261" s="394"/>
      <c r="V261" s="394"/>
      <c r="W261" s="394"/>
      <c r="X261" s="394"/>
      <c r="Y261" s="394"/>
      <c r="Z261" s="394"/>
      <c r="AA261" s="394"/>
      <c r="AB261" s="394"/>
      <c r="AC261" s="394"/>
      <c r="AD261" s="394"/>
      <c r="AE261" s="394"/>
      <c r="AF261" s="394"/>
      <c r="AG261" s="394"/>
      <c r="AH261" s="394"/>
      <c r="AI261" s="394"/>
      <c r="AJ261" s="394"/>
      <c r="AK261" s="394"/>
      <c r="AL261" s="394"/>
      <c r="AM261" s="394"/>
      <c r="AN261" s="394"/>
      <c r="AO261" s="394"/>
      <c r="AP261" s="394"/>
      <c r="AQ261" s="394"/>
      <c r="AR261" s="394"/>
      <c r="AS261" s="394"/>
      <c r="AT261" s="394"/>
      <c r="AU261" s="394"/>
      <c r="AV261" s="394"/>
      <c r="AW261" s="394"/>
      <c r="AX261" s="394"/>
      <c r="AY261" s="394"/>
      <c r="AZ261" s="394"/>
      <c r="BA261" s="394"/>
      <c r="BB261" s="395"/>
    </row>
    <row r="262" spans="1:63" ht="11.4" customHeight="1" x14ac:dyDescent="0.2">
      <c r="B262" s="45"/>
    </row>
    <row r="263" spans="1:63" ht="14.4" customHeight="1" x14ac:dyDescent="0.2"/>
    <row r="264" spans="1:63" ht="20.100000000000001" customHeight="1" x14ac:dyDescent="0.2">
      <c r="B264" s="305" t="s">
        <v>191</v>
      </c>
      <c r="C264" s="306"/>
      <c r="D264" s="307"/>
      <c r="E264" s="307"/>
      <c r="F264" s="307"/>
      <c r="G264" s="307"/>
      <c r="H264" s="307"/>
      <c r="I264" s="307"/>
      <c r="J264" s="307"/>
      <c r="K264" s="307"/>
      <c r="L264" s="307"/>
      <c r="M264" s="307"/>
      <c r="N264" s="307"/>
      <c r="O264" s="307"/>
      <c r="P264" s="307"/>
      <c r="Q264" s="307"/>
      <c r="R264" s="307"/>
      <c r="S264" s="307"/>
      <c r="T264" s="307"/>
      <c r="U264" s="307"/>
      <c r="V264" s="307"/>
      <c r="W264" s="307"/>
      <c r="X264" s="307"/>
      <c r="Y264" s="307"/>
      <c r="Z264" s="307"/>
      <c r="AA264" s="307"/>
      <c r="AB264" s="307"/>
      <c r="AC264" s="307"/>
      <c r="AD264" s="307"/>
      <c r="AE264" s="307"/>
      <c r="AF264" s="307"/>
      <c r="AG264" s="307"/>
      <c r="AH264" s="307"/>
      <c r="AI264" s="307"/>
      <c r="AJ264" s="307"/>
      <c r="AK264" s="307"/>
      <c r="AL264" s="307"/>
      <c r="AM264" s="388" t="s">
        <v>174</v>
      </c>
      <c r="AN264" s="388"/>
      <c r="AO264" s="388"/>
      <c r="AP264" s="388"/>
      <c r="AQ264" s="388"/>
      <c r="AR264" s="388"/>
      <c r="AS264" s="388"/>
      <c r="AT264" s="388"/>
      <c r="AU264" s="388"/>
      <c r="AV264" s="388"/>
      <c r="AW264" s="388"/>
      <c r="AX264" s="388"/>
      <c r="AY264" s="388"/>
      <c r="AZ264" s="388"/>
      <c r="BA264" s="388"/>
      <c r="BB264" s="388"/>
      <c r="BC264" s="388"/>
      <c r="BD264" s="308"/>
      <c r="BE264" s="308"/>
      <c r="BF264" s="308"/>
      <c r="BG264" s="308"/>
      <c r="BH264" s="219"/>
      <c r="BI264" s="219"/>
    </row>
    <row r="265" spans="1:63" ht="12.6" customHeight="1" x14ac:dyDescent="0.2"/>
    <row r="266" spans="1:63" ht="16.95" customHeight="1" x14ac:dyDescent="0.2">
      <c r="B266" s="38" t="s">
        <v>275</v>
      </c>
    </row>
    <row r="267" spans="1:63" ht="16.95" customHeight="1" x14ac:dyDescent="0.2">
      <c r="B267" s="38" t="s">
        <v>271</v>
      </c>
    </row>
    <row r="268" spans="1:63" ht="16.95" customHeight="1" x14ac:dyDescent="0.2">
      <c r="B268" s="38" t="s">
        <v>272</v>
      </c>
    </row>
    <row r="269" spans="1:63" ht="12.6" customHeight="1" x14ac:dyDescent="0.2"/>
    <row r="270" spans="1:63" ht="21.6" customHeight="1" x14ac:dyDescent="0.2">
      <c r="A270" s="228"/>
      <c r="B270" s="290" t="s">
        <v>317</v>
      </c>
      <c r="C270" s="15"/>
      <c r="D270" s="15"/>
      <c r="E270" s="15"/>
      <c r="F270" s="15"/>
      <c r="G270" s="15"/>
      <c r="H270" s="15"/>
      <c r="I270" s="15"/>
      <c r="J270" s="250"/>
      <c r="K270" s="250"/>
      <c r="L270" s="250"/>
      <c r="M270" s="145"/>
      <c r="N270" s="145"/>
      <c r="O270" s="145"/>
      <c r="P270" s="250"/>
      <c r="Q270" s="250"/>
      <c r="R270" s="250"/>
      <c r="S270" s="145"/>
      <c r="T270" s="145"/>
      <c r="U270" s="145"/>
      <c r="V270" s="250"/>
      <c r="W270" s="250"/>
      <c r="X270" s="250"/>
      <c r="Y270" s="145"/>
      <c r="Z270" s="145"/>
      <c r="AA270" s="145"/>
      <c r="AB270" s="250"/>
      <c r="AC270" s="250"/>
      <c r="AD270" s="250"/>
      <c r="AE270" s="145"/>
      <c r="AF270" s="145"/>
      <c r="AG270" s="145"/>
      <c r="AH270" s="250"/>
      <c r="AI270" s="250"/>
      <c r="AJ270" s="250"/>
      <c r="AK270" s="145"/>
      <c r="AL270" s="145"/>
      <c r="AM270" s="145"/>
      <c r="AN270" s="250"/>
      <c r="AO270" s="250"/>
      <c r="AP270" s="250"/>
      <c r="AQ270" s="145"/>
      <c r="AR270" s="145"/>
      <c r="AS270" s="145"/>
      <c r="AT270" s="250"/>
      <c r="AU270" s="250"/>
      <c r="AV270" s="250"/>
      <c r="AW270" s="145"/>
      <c r="AX270" s="145"/>
      <c r="AY270" s="145"/>
      <c r="AZ270" s="250"/>
      <c r="BA270" s="250"/>
      <c r="BB270" s="250"/>
      <c r="BC270" s="145"/>
      <c r="BD270" s="145"/>
      <c r="BE270" s="145"/>
      <c r="BF270" s="250"/>
      <c r="BG270" s="250"/>
      <c r="BH270" s="251"/>
      <c r="BI270" s="252"/>
      <c r="BJ270" s="252"/>
      <c r="BK270" s="252"/>
    </row>
    <row r="271" spans="1:63" ht="21.6" customHeight="1" x14ac:dyDescent="0.2">
      <c r="B271" s="126"/>
      <c r="C271" s="147"/>
      <c r="D271" s="90"/>
      <c r="E271" s="90"/>
      <c r="F271" s="90"/>
      <c r="G271" s="90"/>
      <c r="H271" s="90"/>
      <c r="I271" s="90"/>
      <c r="J271" s="90"/>
      <c r="K271" s="148"/>
      <c r="L271" s="149"/>
      <c r="M271" s="135" t="s">
        <v>106</v>
      </c>
      <c r="N271" s="150"/>
      <c r="O271" s="150"/>
      <c r="P271" s="151"/>
      <c r="Q271" s="151"/>
      <c r="R271" s="151"/>
      <c r="S271" s="150"/>
      <c r="T271" s="150"/>
      <c r="U271" s="150"/>
      <c r="V271" s="151"/>
      <c r="W271" s="151"/>
      <c r="X271" s="151"/>
      <c r="Y271" s="150"/>
      <c r="Z271" s="167"/>
      <c r="AA271" s="167"/>
      <c r="AB271" s="168"/>
      <c r="AC271" s="54"/>
      <c r="AD271" s="54"/>
      <c r="AE271" s="54"/>
      <c r="AF271" s="54"/>
      <c r="AG271" s="54"/>
      <c r="AH271" s="54"/>
      <c r="AI271" s="54"/>
      <c r="AJ271" s="169"/>
      <c r="AK271" s="152" t="s">
        <v>228</v>
      </c>
      <c r="AL271" s="135"/>
      <c r="AM271" s="135"/>
      <c r="AN271" s="135"/>
      <c r="AO271" s="135"/>
      <c r="AP271" s="135"/>
      <c r="AQ271" s="136"/>
      <c r="AR271" s="145"/>
      <c r="AS271" s="145"/>
      <c r="AT271" s="146"/>
      <c r="AU271" s="146"/>
      <c r="AV271" s="146"/>
      <c r="AW271" s="145"/>
      <c r="AX271" s="145"/>
      <c r="AY271" s="145"/>
      <c r="AZ271" s="146"/>
      <c r="BA271" s="146"/>
      <c r="BB271" s="146"/>
      <c r="BC271" s="145"/>
      <c r="BD271" s="145"/>
      <c r="BE271" s="145"/>
      <c r="BF271" s="250"/>
      <c r="BG271" s="250"/>
      <c r="BH271" s="251"/>
      <c r="BI271" s="252"/>
      <c r="BJ271" s="252"/>
      <c r="BK271" s="252"/>
    </row>
    <row r="272" spans="1:63" ht="27" customHeight="1" x14ac:dyDescent="0.2">
      <c r="B272" s="125"/>
      <c r="C272" s="20"/>
      <c r="D272" s="20"/>
      <c r="E272" s="20"/>
      <c r="F272" s="20"/>
      <c r="G272" s="20"/>
      <c r="H272" s="20"/>
      <c r="I272" s="20"/>
      <c r="J272" s="20"/>
      <c r="K272" s="20"/>
      <c r="L272" s="71"/>
      <c r="M272" s="112"/>
      <c r="N272" s="112"/>
      <c r="O272" s="112"/>
      <c r="P272" s="112"/>
      <c r="Q272" s="112"/>
      <c r="R272" s="112"/>
      <c r="S272" s="112"/>
      <c r="T272" s="112"/>
      <c r="U272" s="389" t="s">
        <v>254</v>
      </c>
      <c r="V272" s="389"/>
      <c r="W272" s="389"/>
      <c r="X272" s="389"/>
      <c r="Y272" s="389"/>
      <c r="Z272" s="389"/>
      <c r="AA272" s="389"/>
      <c r="AB272" s="389"/>
      <c r="AC272" s="389" t="s">
        <v>255</v>
      </c>
      <c r="AD272" s="389"/>
      <c r="AE272" s="389"/>
      <c r="AF272" s="389"/>
      <c r="AG272" s="389"/>
      <c r="AH272" s="389"/>
      <c r="AI272" s="389"/>
      <c r="AJ272" s="389"/>
      <c r="AK272" s="137"/>
      <c r="AL272" s="112"/>
      <c r="AM272" s="112"/>
      <c r="AN272" s="112"/>
      <c r="AO272" s="112"/>
      <c r="AP272" s="112"/>
      <c r="AQ272" s="138"/>
      <c r="AS272" s="396" t="s">
        <v>257</v>
      </c>
      <c r="AT272" s="396"/>
      <c r="AU272" s="396"/>
      <c r="AV272" s="396"/>
      <c r="AW272" s="396"/>
      <c r="AX272" s="396"/>
      <c r="AY272" s="396"/>
      <c r="AZ272" s="396"/>
      <c r="BA272" s="396"/>
      <c r="BB272" s="396"/>
    </row>
    <row r="273" spans="2:76" ht="19.95" customHeight="1" x14ac:dyDescent="0.2">
      <c r="B273" s="127"/>
      <c r="C273" s="54" t="s">
        <v>98</v>
      </c>
      <c r="D273" s="54"/>
      <c r="E273" s="54"/>
      <c r="F273" s="54"/>
      <c r="G273" s="54"/>
      <c r="H273" s="54"/>
      <c r="I273" s="54"/>
      <c r="J273" s="54"/>
      <c r="K273" s="54"/>
      <c r="L273" s="72"/>
      <c r="M273" s="398"/>
      <c r="N273" s="399"/>
      <c r="O273" s="399"/>
      <c r="P273" s="399"/>
      <c r="Q273" s="399"/>
      <c r="R273" s="400"/>
      <c r="S273" s="381" t="s">
        <v>227</v>
      </c>
      <c r="T273" s="381"/>
      <c r="U273" s="398"/>
      <c r="V273" s="399"/>
      <c r="W273" s="399"/>
      <c r="X273" s="399"/>
      <c r="Y273" s="399"/>
      <c r="Z273" s="400"/>
      <c r="AA273" s="381" t="s">
        <v>227</v>
      </c>
      <c r="AB273" s="381"/>
      <c r="AC273" s="398"/>
      <c r="AD273" s="399"/>
      <c r="AE273" s="399"/>
      <c r="AF273" s="399"/>
      <c r="AG273" s="399"/>
      <c r="AH273" s="400"/>
      <c r="AI273" s="381" t="s">
        <v>227</v>
      </c>
      <c r="AJ273" s="381"/>
      <c r="AK273" s="398"/>
      <c r="AL273" s="399"/>
      <c r="AM273" s="399"/>
      <c r="AN273" s="399"/>
      <c r="AO273" s="400"/>
      <c r="AP273" s="381" t="s">
        <v>229</v>
      </c>
      <c r="AQ273" s="381"/>
      <c r="AS273" s="31" t="s">
        <v>256</v>
      </c>
      <c r="AT273" s="14"/>
      <c r="AU273" s="14"/>
      <c r="AV273" s="14"/>
      <c r="AW273" s="14"/>
      <c r="AX273" s="14"/>
      <c r="AY273" s="14"/>
      <c r="AZ273" s="14"/>
      <c r="BA273" s="14"/>
      <c r="BB273" s="14"/>
    </row>
    <row r="274" spans="2:76" ht="19.95" customHeight="1" x14ac:dyDescent="0.2">
      <c r="B274" s="127"/>
      <c r="C274" s="54" t="s">
        <v>99</v>
      </c>
      <c r="D274" s="54"/>
      <c r="E274" s="54"/>
      <c r="F274" s="54"/>
      <c r="G274" s="54"/>
      <c r="H274" s="54"/>
      <c r="I274" s="54"/>
      <c r="J274" s="54"/>
      <c r="K274" s="54"/>
      <c r="L274" s="72"/>
      <c r="M274" s="398"/>
      <c r="N274" s="399"/>
      <c r="O274" s="399"/>
      <c r="P274" s="399"/>
      <c r="Q274" s="399"/>
      <c r="R274" s="400"/>
      <c r="S274" s="381" t="s">
        <v>227</v>
      </c>
      <c r="T274" s="381"/>
      <c r="U274" s="398"/>
      <c r="V274" s="399"/>
      <c r="W274" s="399"/>
      <c r="X274" s="399"/>
      <c r="Y274" s="399"/>
      <c r="Z274" s="400"/>
      <c r="AA274" s="381" t="s">
        <v>227</v>
      </c>
      <c r="AB274" s="381"/>
      <c r="AC274" s="398"/>
      <c r="AD274" s="399"/>
      <c r="AE274" s="399"/>
      <c r="AF274" s="399"/>
      <c r="AG274" s="399"/>
      <c r="AH274" s="400"/>
      <c r="AI274" s="381" t="s">
        <v>227</v>
      </c>
      <c r="AJ274" s="381"/>
      <c r="AK274" s="398"/>
      <c r="AL274" s="399"/>
      <c r="AM274" s="399"/>
      <c r="AN274" s="399"/>
      <c r="AO274" s="400"/>
      <c r="AP274" s="381" t="s">
        <v>229</v>
      </c>
      <c r="AQ274" s="381"/>
    </row>
    <row r="275" spans="2:76" ht="19.95" customHeight="1" x14ac:dyDescent="0.2">
      <c r="B275" s="127"/>
      <c r="C275" s="54" t="s">
        <v>115</v>
      </c>
      <c r="D275" s="54"/>
      <c r="E275" s="54"/>
      <c r="F275" s="54"/>
      <c r="G275" s="54"/>
      <c r="H275" s="54"/>
      <c r="I275" s="54"/>
      <c r="J275" s="54"/>
      <c r="K275" s="54"/>
      <c r="L275" s="72"/>
      <c r="M275" s="398"/>
      <c r="N275" s="399"/>
      <c r="O275" s="399"/>
      <c r="P275" s="399"/>
      <c r="Q275" s="399"/>
      <c r="R275" s="400"/>
      <c r="S275" s="381" t="s">
        <v>227</v>
      </c>
      <c r="T275" s="381"/>
      <c r="U275" s="398"/>
      <c r="V275" s="399"/>
      <c r="W275" s="399"/>
      <c r="X275" s="399"/>
      <c r="Y275" s="399"/>
      <c r="Z275" s="400"/>
      <c r="AA275" s="381" t="s">
        <v>227</v>
      </c>
      <c r="AB275" s="381"/>
      <c r="AC275" s="398"/>
      <c r="AD275" s="399"/>
      <c r="AE275" s="399"/>
      <c r="AF275" s="399"/>
      <c r="AG275" s="399"/>
      <c r="AH275" s="400"/>
      <c r="AI275" s="381" t="s">
        <v>227</v>
      </c>
      <c r="AJ275" s="381"/>
      <c r="AK275" s="398"/>
      <c r="AL275" s="399"/>
      <c r="AM275" s="399"/>
      <c r="AN275" s="399"/>
      <c r="AO275" s="400"/>
      <c r="AP275" s="381" t="s">
        <v>229</v>
      </c>
      <c r="AQ275" s="381"/>
    </row>
    <row r="276" spans="2:76" ht="19.95" customHeight="1" x14ac:dyDescent="0.2">
      <c r="B276" s="127"/>
      <c r="C276" s="54" t="s">
        <v>226</v>
      </c>
      <c r="D276" s="54"/>
      <c r="E276" s="54"/>
      <c r="F276" s="54"/>
      <c r="G276" s="54"/>
      <c r="H276" s="54"/>
      <c r="I276" s="54"/>
      <c r="J276" s="54"/>
      <c r="K276" s="54"/>
      <c r="L276" s="72"/>
      <c r="M276" s="398"/>
      <c r="N276" s="399"/>
      <c r="O276" s="399"/>
      <c r="P276" s="399"/>
      <c r="Q276" s="399"/>
      <c r="R276" s="400"/>
      <c r="S276" s="381" t="s">
        <v>227</v>
      </c>
      <c r="T276" s="381"/>
      <c r="U276" s="398"/>
      <c r="V276" s="399"/>
      <c r="W276" s="399"/>
      <c r="X276" s="399"/>
      <c r="Y276" s="399"/>
      <c r="Z276" s="400"/>
      <c r="AA276" s="381" t="s">
        <v>227</v>
      </c>
      <c r="AB276" s="381"/>
      <c r="AC276" s="398"/>
      <c r="AD276" s="399"/>
      <c r="AE276" s="399"/>
      <c r="AF276" s="399"/>
      <c r="AG276" s="399"/>
      <c r="AH276" s="400"/>
      <c r="AI276" s="381" t="s">
        <v>227</v>
      </c>
      <c r="AJ276" s="381"/>
      <c r="AK276" s="398"/>
      <c r="AL276" s="399"/>
      <c r="AM276" s="399"/>
      <c r="AN276" s="399"/>
      <c r="AO276" s="400"/>
      <c r="AP276" s="381" t="s">
        <v>229</v>
      </c>
      <c r="AQ276" s="381"/>
    </row>
    <row r="277" spans="2:76" ht="19.95" customHeight="1" x14ac:dyDescent="0.2">
      <c r="B277" s="127"/>
      <c r="C277" s="54" t="s">
        <v>113</v>
      </c>
      <c r="D277" s="54"/>
      <c r="E277" s="54"/>
      <c r="F277" s="54"/>
      <c r="G277" s="54"/>
      <c r="H277" s="54"/>
      <c r="I277" s="54"/>
      <c r="J277" s="54"/>
      <c r="K277" s="54"/>
      <c r="L277" s="72"/>
      <c r="M277" s="398"/>
      <c r="N277" s="399"/>
      <c r="O277" s="399"/>
      <c r="P277" s="399"/>
      <c r="Q277" s="399"/>
      <c r="R277" s="400"/>
      <c r="S277" s="381" t="s">
        <v>227</v>
      </c>
      <c r="T277" s="381"/>
      <c r="U277" s="398"/>
      <c r="V277" s="399"/>
      <c r="W277" s="399"/>
      <c r="X277" s="399"/>
      <c r="Y277" s="399"/>
      <c r="Z277" s="400"/>
      <c r="AA277" s="381" t="s">
        <v>227</v>
      </c>
      <c r="AB277" s="381"/>
      <c r="AC277" s="398"/>
      <c r="AD277" s="399"/>
      <c r="AE277" s="399"/>
      <c r="AF277" s="399"/>
      <c r="AG277" s="399"/>
      <c r="AH277" s="400"/>
      <c r="AI277" s="381" t="s">
        <v>227</v>
      </c>
      <c r="AJ277" s="381"/>
      <c r="AK277" s="398"/>
      <c r="AL277" s="399"/>
      <c r="AM277" s="399"/>
      <c r="AN277" s="399"/>
      <c r="AO277" s="400"/>
      <c r="AP277" s="381" t="s">
        <v>229</v>
      </c>
      <c r="AQ277" s="381"/>
    </row>
    <row r="278" spans="2:76" ht="19.95" customHeight="1" x14ac:dyDescent="0.2">
      <c r="B278" s="127"/>
      <c r="C278" s="54" t="s">
        <v>114</v>
      </c>
      <c r="D278" s="54"/>
      <c r="E278" s="54"/>
      <c r="F278" s="54"/>
      <c r="G278" s="54"/>
      <c r="H278" s="54"/>
      <c r="I278" s="54"/>
      <c r="J278" s="54"/>
      <c r="K278" s="54"/>
      <c r="L278" s="72"/>
      <c r="M278" s="398"/>
      <c r="N278" s="399"/>
      <c r="O278" s="399"/>
      <c r="P278" s="399"/>
      <c r="Q278" s="399"/>
      <c r="R278" s="400"/>
      <c r="S278" s="381" t="s">
        <v>227</v>
      </c>
      <c r="T278" s="381"/>
      <c r="U278" s="398"/>
      <c r="V278" s="399"/>
      <c r="W278" s="399"/>
      <c r="X278" s="399"/>
      <c r="Y278" s="399"/>
      <c r="Z278" s="400"/>
      <c r="AA278" s="381" t="s">
        <v>227</v>
      </c>
      <c r="AB278" s="381"/>
      <c r="AC278" s="398"/>
      <c r="AD278" s="399"/>
      <c r="AE278" s="399"/>
      <c r="AF278" s="399"/>
      <c r="AG278" s="399"/>
      <c r="AH278" s="400"/>
      <c r="AI278" s="381" t="s">
        <v>227</v>
      </c>
      <c r="AJ278" s="381"/>
      <c r="AK278" s="398"/>
      <c r="AL278" s="399"/>
      <c r="AM278" s="399"/>
      <c r="AN278" s="399"/>
      <c r="AO278" s="400"/>
      <c r="AP278" s="381" t="s">
        <v>229</v>
      </c>
      <c r="AQ278" s="381"/>
    </row>
    <row r="279" spans="2:76" ht="19.95" customHeight="1" x14ac:dyDescent="0.2">
      <c r="B279" s="127"/>
      <c r="C279" s="54" t="s">
        <v>273</v>
      </c>
      <c r="D279" s="54"/>
      <c r="E279" s="54"/>
      <c r="F279" s="54"/>
      <c r="G279" s="54"/>
      <c r="H279" s="54"/>
      <c r="I279" s="54"/>
      <c r="J279" s="54"/>
      <c r="K279" s="54"/>
      <c r="L279" s="72"/>
      <c r="M279" s="398"/>
      <c r="N279" s="399"/>
      <c r="O279" s="399"/>
      <c r="P279" s="399"/>
      <c r="Q279" s="399"/>
      <c r="R279" s="400"/>
      <c r="S279" s="381" t="s">
        <v>227</v>
      </c>
      <c r="T279" s="381"/>
      <c r="U279" s="398"/>
      <c r="V279" s="399"/>
      <c r="W279" s="399"/>
      <c r="X279" s="399"/>
      <c r="Y279" s="399"/>
      <c r="Z279" s="400"/>
      <c r="AA279" s="381" t="s">
        <v>227</v>
      </c>
      <c r="AB279" s="381"/>
      <c r="AC279" s="398"/>
      <c r="AD279" s="399"/>
      <c r="AE279" s="399"/>
      <c r="AF279" s="399"/>
      <c r="AG279" s="399"/>
      <c r="AH279" s="400"/>
      <c r="AI279" s="381" t="s">
        <v>227</v>
      </c>
      <c r="AJ279" s="381"/>
      <c r="AK279" s="398"/>
      <c r="AL279" s="399"/>
      <c r="AM279" s="399"/>
      <c r="AN279" s="399"/>
      <c r="AO279" s="400"/>
      <c r="AP279" s="381" t="s">
        <v>229</v>
      </c>
      <c r="AQ279" s="381"/>
    </row>
    <row r="280" spans="2:76" ht="19.95" customHeight="1" x14ac:dyDescent="0.2">
      <c r="B280" s="127"/>
      <c r="C280" s="54" t="s">
        <v>274</v>
      </c>
      <c r="D280" s="54"/>
      <c r="E280" s="54"/>
      <c r="F280" s="54"/>
      <c r="G280" s="54"/>
      <c r="H280" s="54"/>
      <c r="I280" s="54"/>
      <c r="J280" s="54"/>
      <c r="K280" s="54"/>
      <c r="L280" s="72"/>
      <c r="M280" s="398"/>
      <c r="N280" s="399"/>
      <c r="O280" s="399"/>
      <c r="P280" s="399"/>
      <c r="Q280" s="399"/>
      <c r="R280" s="400"/>
      <c r="S280" s="381" t="s">
        <v>227</v>
      </c>
      <c r="T280" s="381"/>
      <c r="U280" s="398"/>
      <c r="V280" s="399"/>
      <c r="W280" s="399"/>
      <c r="X280" s="399"/>
      <c r="Y280" s="399"/>
      <c r="Z280" s="400"/>
      <c r="AA280" s="381" t="s">
        <v>227</v>
      </c>
      <c r="AB280" s="381"/>
      <c r="AC280" s="398"/>
      <c r="AD280" s="399"/>
      <c r="AE280" s="399"/>
      <c r="AF280" s="399"/>
      <c r="AG280" s="399"/>
      <c r="AH280" s="400"/>
      <c r="AI280" s="381" t="s">
        <v>227</v>
      </c>
      <c r="AJ280" s="381"/>
      <c r="AK280" s="398"/>
      <c r="AL280" s="399"/>
      <c r="AM280" s="399"/>
      <c r="AN280" s="399"/>
      <c r="AO280" s="400"/>
      <c r="AP280" s="381" t="s">
        <v>229</v>
      </c>
      <c r="AQ280" s="381"/>
    </row>
    <row r="281" spans="2:76" ht="19.95" customHeight="1" x14ac:dyDescent="0.2">
      <c r="B281" s="127"/>
      <c r="C281" s="54" t="s">
        <v>72</v>
      </c>
      <c r="D281" s="54"/>
      <c r="E281" s="54"/>
      <c r="F281" s="54"/>
      <c r="G281" s="54"/>
      <c r="H281" s="54"/>
      <c r="I281" s="54"/>
      <c r="J281" s="54"/>
      <c r="K281" s="54"/>
      <c r="L281" s="72"/>
      <c r="M281" s="398"/>
      <c r="N281" s="399"/>
      <c r="O281" s="399"/>
      <c r="P281" s="399"/>
      <c r="Q281" s="399"/>
      <c r="R281" s="400"/>
      <c r="S281" s="381" t="s">
        <v>227</v>
      </c>
      <c r="T281" s="381"/>
      <c r="U281" s="398"/>
      <c r="V281" s="399"/>
      <c r="W281" s="399"/>
      <c r="X281" s="399"/>
      <c r="Y281" s="399"/>
      <c r="Z281" s="400"/>
      <c r="AA281" s="381" t="s">
        <v>227</v>
      </c>
      <c r="AB281" s="381"/>
      <c r="AC281" s="398"/>
      <c r="AD281" s="399"/>
      <c r="AE281" s="399"/>
      <c r="AF281" s="399"/>
      <c r="AG281" s="399"/>
      <c r="AH281" s="400"/>
      <c r="AI281" s="381" t="s">
        <v>227</v>
      </c>
      <c r="AJ281" s="381"/>
      <c r="AK281" s="398"/>
      <c r="AL281" s="399"/>
      <c r="AM281" s="399"/>
      <c r="AN281" s="399"/>
      <c r="AO281" s="400"/>
      <c r="AP281" s="381" t="s">
        <v>229</v>
      </c>
      <c r="AQ281" s="381"/>
    </row>
    <row r="282" spans="2:76" ht="19.8" customHeight="1" x14ac:dyDescent="0.2">
      <c r="B282" s="127"/>
      <c r="C282" s="54" t="s">
        <v>39</v>
      </c>
      <c r="D282" s="54"/>
      <c r="E282" s="54"/>
      <c r="F282" s="54"/>
      <c r="G282" s="54"/>
      <c r="H282" s="54"/>
      <c r="I282" s="54"/>
      <c r="J282" s="54"/>
      <c r="K282" s="54"/>
      <c r="L282" s="72"/>
      <c r="M282" s="698">
        <f>SUM(M273:R281)</f>
        <v>0</v>
      </c>
      <c r="N282" s="699"/>
      <c r="O282" s="699"/>
      <c r="P282" s="699"/>
      <c r="Q282" s="699"/>
      <c r="R282" s="700"/>
      <c r="S282" s="381" t="s">
        <v>227</v>
      </c>
      <c r="T282" s="381"/>
      <c r="U282" s="698">
        <f>SUM(U273:Z281)</f>
        <v>0</v>
      </c>
      <c r="V282" s="699"/>
      <c r="W282" s="699"/>
      <c r="X282" s="699"/>
      <c r="Y282" s="699"/>
      <c r="Z282" s="700"/>
      <c r="AA282" s="381" t="s">
        <v>227</v>
      </c>
      <c r="AB282" s="381"/>
      <c r="AC282" s="698">
        <f>SUM(AC273:AH281)</f>
        <v>0</v>
      </c>
      <c r="AD282" s="699"/>
      <c r="AE282" s="699"/>
      <c r="AF282" s="699"/>
      <c r="AG282" s="699"/>
      <c r="AH282" s="700"/>
      <c r="AI282" s="381" t="s">
        <v>227</v>
      </c>
      <c r="AJ282" s="381"/>
      <c r="AK282" s="698">
        <f>SUM(AK273:AO281)</f>
        <v>0</v>
      </c>
      <c r="AL282" s="699"/>
      <c r="AM282" s="699"/>
      <c r="AN282" s="699"/>
      <c r="AO282" s="700"/>
      <c r="AP282" s="381" t="s">
        <v>229</v>
      </c>
      <c r="AQ282" s="381"/>
    </row>
    <row r="283" spans="2:76" ht="16.2" customHeight="1" x14ac:dyDescent="0.2"/>
    <row r="284" spans="2:76" ht="12.6" customHeight="1" x14ac:dyDescent="0.2"/>
    <row r="285" spans="2:76" ht="19.2" customHeight="1" x14ac:dyDescent="0.2">
      <c r="B285" s="373" t="s">
        <v>318</v>
      </c>
      <c r="C285" s="373"/>
      <c r="D285" s="373"/>
      <c r="E285" s="373"/>
      <c r="F285" s="373"/>
      <c r="G285" s="373"/>
      <c r="H285" s="373"/>
      <c r="I285" s="373"/>
      <c r="J285" s="374" t="s">
        <v>116</v>
      </c>
      <c r="K285" s="374"/>
      <c r="L285" s="374"/>
      <c r="M285" s="374" t="s">
        <v>117</v>
      </c>
      <c r="N285" s="374"/>
      <c r="O285" s="374"/>
    </row>
    <row r="286" spans="2:76" ht="12.6" customHeight="1" x14ac:dyDescent="0.2">
      <c r="B286" s="373"/>
      <c r="C286" s="373"/>
      <c r="D286" s="373"/>
      <c r="E286" s="373"/>
      <c r="F286" s="373"/>
      <c r="G286" s="373"/>
      <c r="H286" s="373"/>
      <c r="I286" s="373"/>
      <c r="J286" s="375"/>
      <c r="K286" s="376"/>
      <c r="L286" s="377"/>
      <c r="M286" s="375"/>
      <c r="N286" s="376"/>
      <c r="O286" s="377"/>
      <c r="BS286" s="4"/>
      <c r="BT286" s="4"/>
      <c r="BU286" s="4"/>
      <c r="BV286" s="4"/>
      <c r="BW286" s="4"/>
      <c r="BX286" s="4"/>
    </row>
    <row r="287" spans="2:76" ht="16.95" customHeight="1" x14ac:dyDescent="0.2">
      <c r="B287" s="373"/>
      <c r="C287" s="373"/>
      <c r="D287" s="373"/>
      <c r="E287" s="373"/>
      <c r="F287" s="373"/>
      <c r="G287" s="373"/>
      <c r="H287" s="373"/>
      <c r="I287" s="373"/>
      <c r="J287" s="378"/>
      <c r="K287" s="379"/>
      <c r="L287" s="380"/>
      <c r="M287" s="378"/>
      <c r="N287" s="379"/>
      <c r="O287" s="380"/>
      <c r="R287" s="218"/>
      <c r="BQ287" s="19"/>
      <c r="BR287" s="19"/>
      <c r="BS287" s="4"/>
      <c r="BT287" s="4"/>
      <c r="BU287" s="4"/>
      <c r="BV287" s="4"/>
      <c r="BW287" s="4"/>
      <c r="BX287" s="4"/>
    </row>
    <row r="288" spans="2:76" ht="12.6" customHeight="1" x14ac:dyDescent="0.2">
      <c r="J288" s="309"/>
      <c r="K288" s="310"/>
      <c r="L288" s="310"/>
      <c r="M288" s="310"/>
      <c r="N288" s="310"/>
      <c r="O288" s="310"/>
      <c r="BQ288" s="19"/>
      <c r="BR288" s="19"/>
      <c r="BS288" s="4"/>
      <c r="BT288" s="4"/>
      <c r="BU288" s="4"/>
      <c r="BV288" s="4"/>
      <c r="BW288" s="4"/>
      <c r="BX288" s="4"/>
    </row>
    <row r="289" spans="2:76" ht="19.2" customHeight="1" x14ac:dyDescent="0.2">
      <c r="B289" s="34" t="s">
        <v>319</v>
      </c>
      <c r="C289" s="4"/>
      <c r="J289" s="246"/>
      <c r="K289" s="246"/>
      <c r="L289" s="246"/>
      <c r="M289" s="246"/>
      <c r="N289" s="246"/>
      <c r="O289" s="246"/>
      <c r="BQ289" s="19"/>
      <c r="BR289" s="19"/>
      <c r="BS289" s="4"/>
      <c r="BT289" s="4"/>
      <c r="BU289" s="4"/>
      <c r="BV289" s="4"/>
      <c r="BW289" s="4"/>
      <c r="BX289" s="4"/>
    </row>
    <row r="290" spans="2:76" ht="21.6" customHeight="1" x14ac:dyDescent="0.2">
      <c r="B290" s="359" t="s">
        <v>326</v>
      </c>
      <c r="C290" s="360"/>
      <c r="D290" s="360"/>
      <c r="E290" s="360"/>
      <c r="F290" s="360"/>
      <c r="G290" s="360"/>
      <c r="H290" s="360"/>
      <c r="I290" s="361"/>
      <c r="J290" s="87"/>
      <c r="K290" s="88"/>
      <c r="L290" s="59" t="s">
        <v>161</v>
      </c>
      <c r="M290" s="11"/>
      <c r="N290" s="11"/>
      <c r="O290" s="11"/>
      <c r="P290" s="11"/>
      <c r="Q290" s="11"/>
      <c r="R290" s="11"/>
      <c r="S290" s="11"/>
      <c r="T290" s="11"/>
      <c r="U290" s="11"/>
      <c r="V290" s="11"/>
      <c r="W290" s="11"/>
      <c r="X290" s="11"/>
      <c r="Y290" s="11"/>
      <c r="Z290" s="11"/>
      <c r="AA290" s="5"/>
      <c r="AB290" s="87"/>
      <c r="AC290" s="88"/>
      <c r="AD290" s="51" t="s">
        <v>167</v>
      </c>
      <c r="AE290" s="50"/>
      <c r="AF290" s="50"/>
      <c r="AG290" s="50"/>
      <c r="AH290" s="50"/>
      <c r="AI290" s="50"/>
      <c r="AJ290" s="50"/>
      <c r="AK290" s="50"/>
      <c r="AL290" s="50"/>
      <c r="AM290" s="50"/>
      <c r="AN290" s="50"/>
      <c r="AO290" s="50"/>
      <c r="AP290" s="50"/>
      <c r="AQ290" s="50"/>
      <c r="AR290" s="50"/>
      <c r="AS290" s="91"/>
      <c r="AU290" s="40"/>
      <c r="AV290" s="144"/>
      <c r="AW290" s="40"/>
      <c r="AX290" s="144"/>
      <c r="AY290" s="40"/>
      <c r="BP290" s="4"/>
      <c r="BQ290" s="19"/>
      <c r="BR290" s="19"/>
      <c r="BX290" s="4"/>
    </row>
    <row r="291" spans="2:76" ht="21.6" customHeight="1" x14ac:dyDescent="0.2">
      <c r="B291" s="362"/>
      <c r="C291" s="363"/>
      <c r="D291" s="363"/>
      <c r="E291" s="363"/>
      <c r="F291" s="363"/>
      <c r="G291" s="363"/>
      <c r="H291" s="363"/>
      <c r="I291" s="364"/>
      <c r="J291" s="87"/>
      <c r="K291" s="88"/>
      <c r="L291" s="59" t="s">
        <v>162</v>
      </c>
      <c r="M291" s="11"/>
      <c r="N291" s="11"/>
      <c r="O291" s="11"/>
      <c r="P291" s="11"/>
      <c r="Q291" s="11"/>
      <c r="R291" s="11"/>
      <c r="S291" s="11"/>
      <c r="T291" s="11"/>
      <c r="U291" s="11"/>
      <c r="V291" s="11"/>
      <c r="W291" s="11"/>
      <c r="X291" s="11"/>
      <c r="Y291" s="11"/>
      <c r="Z291" s="11"/>
      <c r="AA291" s="5"/>
      <c r="AB291" s="87"/>
      <c r="AC291" s="88"/>
      <c r="AD291" s="51" t="s">
        <v>168</v>
      </c>
      <c r="AE291" s="50"/>
      <c r="AF291" s="50"/>
      <c r="AG291" s="50"/>
      <c r="AH291" s="50"/>
      <c r="AI291" s="50"/>
      <c r="AJ291" s="50"/>
      <c r="AK291" s="50"/>
      <c r="AL291" s="50"/>
      <c r="AM291" s="50"/>
      <c r="AN291" s="50"/>
      <c r="AO291" s="50"/>
      <c r="AP291" s="50"/>
      <c r="AQ291" s="50"/>
      <c r="AR291" s="50"/>
      <c r="AS291" s="91"/>
      <c r="AT291" t="s">
        <v>153</v>
      </c>
      <c r="AU291" s="40"/>
      <c r="AV291" s="144"/>
      <c r="AW291" s="40"/>
      <c r="AX291" s="144"/>
      <c r="AY291" s="40"/>
      <c r="BO291" s="4"/>
      <c r="BP291" s="4"/>
      <c r="BQ291" s="19"/>
      <c r="BR291" s="19"/>
      <c r="BX291" s="4"/>
    </row>
    <row r="292" spans="2:76" ht="21.6" customHeight="1" x14ac:dyDescent="0.2">
      <c r="B292" s="362"/>
      <c r="C292" s="363"/>
      <c r="D292" s="363"/>
      <c r="E292" s="363"/>
      <c r="F292" s="363"/>
      <c r="G292" s="363"/>
      <c r="H292" s="363"/>
      <c r="I292" s="364"/>
      <c r="J292" s="87"/>
      <c r="K292" s="88"/>
      <c r="L292" s="59" t="s">
        <v>163</v>
      </c>
      <c r="M292" s="92"/>
      <c r="N292" s="92"/>
      <c r="O292" s="92"/>
      <c r="P292" s="92"/>
      <c r="Q292" s="92"/>
      <c r="R292" s="92"/>
      <c r="S292" s="92"/>
      <c r="T292" s="92"/>
      <c r="U292" s="92"/>
      <c r="V292" s="92"/>
      <c r="W292" s="92"/>
      <c r="X292" s="92"/>
      <c r="Y292" s="92"/>
      <c r="Z292" s="92"/>
      <c r="AA292" s="93"/>
      <c r="AB292" s="87"/>
      <c r="AC292" s="88"/>
      <c r="AD292" s="51" t="s">
        <v>169</v>
      </c>
      <c r="AE292" s="50"/>
      <c r="AF292" s="50"/>
      <c r="AG292" s="50"/>
      <c r="AH292" s="50"/>
      <c r="AI292" s="50"/>
      <c r="AJ292" s="50"/>
      <c r="AK292" s="50"/>
      <c r="AL292" s="50"/>
      <c r="AM292" s="50"/>
      <c r="AN292" s="50"/>
      <c r="AO292" s="50"/>
      <c r="AP292" s="50"/>
      <c r="AQ292" s="50"/>
      <c r="AR292" s="50"/>
      <c r="AS292" s="91"/>
      <c r="AT292" t="s">
        <v>153</v>
      </c>
      <c r="AU292" s="40"/>
      <c r="AV292" s="144"/>
      <c r="AW292" s="40"/>
      <c r="AX292" s="144"/>
      <c r="AY292" s="40"/>
      <c r="BO292" s="4"/>
      <c r="BP292" s="4"/>
      <c r="BQ292" s="19"/>
      <c r="BR292" s="19"/>
      <c r="BX292" s="4"/>
    </row>
    <row r="293" spans="2:76" ht="21.6" customHeight="1" x14ac:dyDescent="0.2">
      <c r="B293" s="362"/>
      <c r="C293" s="363"/>
      <c r="D293" s="363"/>
      <c r="E293" s="363"/>
      <c r="F293" s="363"/>
      <c r="G293" s="363"/>
      <c r="H293" s="363"/>
      <c r="I293" s="364"/>
      <c r="J293" s="87"/>
      <c r="K293" s="88"/>
      <c r="L293" s="368" t="s">
        <v>165</v>
      </c>
      <c r="M293" s="369"/>
      <c r="N293" s="369"/>
      <c r="O293" s="369"/>
      <c r="P293" s="369"/>
      <c r="Q293" s="369"/>
      <c r="R293" s="369"/>
      <c r="S293" s="369"/>
      <c r="T293" s="369"/>
      <c r="U293" s="369"/>
      <c r="V293" s="369"/>
      <c r="W293" s="369"/>
      <c r="X293" s="369"/>
      <c r="Y293" s="369"/>
      <c r="Z293" s="369"/>
      <c r="AA293" s="370"/>
      <c r="AB293" s="87"/>
      <c r="AC293" s="88"/>
      <c r="AD293" s="51" t="s">
        <v>170</v>
      </c>
      <c r="AE293" s="50"/>
      <c r="AF293" s="50"/>
      <c r="AG293" s="50"/>
      <c r="AH293" s="50"/>
      <c r="AI293" s="50"/>
      <c r="AJ293" s="50"/>
      <c r="AK293" s="50"/>
      <c r="AL293" s="50"/>
      <c r="AM293" s="50"/>
      <c r="AN293" s="50"/>
      <c r="AO293" s="50"/>
      <c r="AP293" s="50"/>
      <c r="AQ293" s="50"/>
      <c r="AR293" s="50"/>
      <c r="AS293" s="91"/>
      <c r="AU293" s="40"/>
      <c r="AV293" s="144"/>
      <c r="AW293" s="40"/>
      <c r="AX293" s="144"/>
      <c r="AY293" s="40"/>
      <c r="BO293" s="4"/>
      <c r="BP293" s="4"/>
      <c r="BQ293" s="19"/>
      <c r="BR293" s="19"/>
      <c r="BX293" s="4"/>
    </row>
    <row r="294" spans="2:76" ht="21.6" customHeight="1" x14ac:dyDescent="0.2">
      <c r="B294" s="362"/>
      <c r="C294" s="363"/>
      <c r="D294" s="363"/>
      <c r="E294" s="363"/>
      <c r="F294" s="363"/>
      <c r="G294" s="363"/>
      <c r="H294" s="363"/>
      <c r="I294" s="364"/>
      <c r="J294" s="87"/>
      <c r="K294" s="88"/>
      <c r="L294" s="59" t="s">
        <v>164</v>
      </c>
      <c r="M294" s="11"/>
      <c r="N294" s="11"/>
      <c r="O294" s="11"/>
      <c r="P294" s="11"/>
      <c r="Q294" s="11"/>
      <c r="R294" s="11"/>
      <c r="S294" s="11"/>
      <c r="T294" s="11"/>
      <c r="U294" s="11"/>
      <c r="V294" s="11"/>
      <c r="W294" s="11"/>
      <c r="X294" s="11"/>
      <c r="Y294" s="11"/>
      <c r="Z294" s="11"/>
      <c r="AA294" s="5"/>
      <c r="AB294" s="87"/>
      <c r="AC294" s="88"/>
      <c r="AD294" s="51" t="s">
        <v>171</v>
      </c>
      <c r="AE294" s="50"/>
      <c r="AF294" s="50"/>
      <c r="AG294" s="50"/>
      <c r="AH294" s="50"/>
      <c r="AI294" s="50"/>
      <c r="AJ294" s="50"/>
      <c r="AK294" s="50"/>
      <c r="AL294" s="50"/>
      <c r="AM294" s="50"/>
      <c r="AN294" s="50"/>
      <c r="AO294" s="50"/>
      <c r="AP294" s="50"/>
      <c r="AQ294" s="50"/>
      <c r="AR294" s="50"/>
      <c r="AS294" s="91"/>
      <c r="AU294" s="40"/>
      <c r="AV294" s="144"/>
      <c r="AW294" s="40"/>
      <c r="AX294" s="144"/>
      <c r="AY294" s="40"/>
      <c r="BO294" s="4"/>
      <c r="BP294" s="4"/>
      <c r="BQ294" s="19"/>
      <c r="BR294" s="19"/>
    </row>
    <row r="295" spans="2:76" ht="21.6" customHeight="1" x14ac:dyDescent="0.2">
      <c r="B295" s="365"/>
      <c r="C295" s="366"/>
      <c r="D295" s="366"/>
      <c r="E295" s="366"/>
      <c r="F295" s="366"/>
      <c r="G295" s="366"/>
      <c r="H295" s="366"/>
      <c r="I295" s="367"/>
      <c r="J295" s="87"/>
      <c r="K295" s="88"/>
      <c r="L295" s="59" t="s">
        <v>166</v>
      </c>
      <c r="M295" s="11"/>
      <c r="N295" s="11"/>
      <c r="O295" s="11"/>
      <c r="P295" s="11"/>
      <c r="Q295" s="11"/>
      <c r="R295" s="11"/>
      <c r="S295" s="11"/>
      <c r="T295" s="11"/>
      <c r="U295" s="11"/>
      <c r="V295" s="11"/>
      <c r="W295" s="11"/>
      <c r="X295" s="11"/>
      <c r="Y295" s="11"/>
      <c r="Z295" s="11"/>
      <c r="AA295" s="5"/>
      <c r="AB295" s="87"/>
      <c r="AC295" s="88"/>
      <c r="AD295" s="51" t="s">
        <v>128</v>
      </c>
      <c r="AE295" s="50"/>
      <c r="AF295" s="50"/>
      <c r="AG295" s="10" t="s">
        <v>28</v>
      </c>
      <c r="AH295" s="314"/>
      <c r="AI295" s="315"/>
      <c r="AJ295" s="315"/>
      <c r="AK295" s="315"/>
      <c r="AL295" s="315"/>
      <c r="AM295" s="315"/>
      <c r="AN295" s="315"/>
      <c r="AO295" s="315"/>
      <c r="AP295" s="315"/>
      <c r="AQ295" s="315"/>
      <c r="AR295" s="316"/>
      <c r="AS295" s="49" t="s">
        <v>30</v>
      </c>
      <c r="AU295" s="40"/>
      <c r="AV295" s="144"/>
      <c r="AW295" s="40"/>
      <c r="AX295" s="144"/>
      <c r="AY295" s="40"/>
      <c r="BO295" s="4"/>
      <c r="BP295" s="4"/>
      <c r="BQ295" s="19"/>
      <c r="BR295" s="19"/>
    </row>
    <row r="296" spans="2:76" ht="12.6" customHeight="1" x14ac:dyDescent="0.2">
      <c r="BO296" s="4"/>
      <c r="BP296" s="4"/>
      <c r="BQ296" s="19"/>
      <c r="BR296" s="19"/>
    </row>
  </sheetData>
  <sheetProtection algorithmName="SHA-512" hashValue="XH85I0dJC9u3rRzfWJZvZYOBawOpTPOncNRnrcCS1PYdg+OyGIrFKfQC/hu3FEgClvYfz5MLby9CtMVqFIKFew==" saltValue="1EM+TIeAqpb3OEgh5NFiDg==" spinCount="100000" sheet="1" formatCells="0" selectLockedCells="1"/>
  <mergeCells count="1097">
    <mergeCell ref="F83:J83"/>
    <mergeCell ref="F84:J84"/>
    <mergeCell ref="F85:J85"/>
    <mergeCell ref="F86:J86"/>
    <mergeCell ref="F87:J87"/>
    <mergeCell ref="D88:J88"/>
    <mergeCell ref="F89:J89"/>
    <mergeCell ref="F90:J90"/>
    <mergeCell ref="F91:J91"/>
    <mergeCell ref="F92:J92"/>
    <mergeCell ref="F93:J93"/>
    <mergeCell ref="D94:J94"/>
    <mergeCell ref="B95:J95"/>
    <mergeCell ref="AC282:AH282"/>
    <mergeCell ref="AC281:AH281"/>
    <mergeCell ref="AC280:AH280"/>
    <mergeCell ref="AC279:AH279"/>
    <mergeCell ref="AC278:AH278"/>
    <mergeCell ref="AC277:AH277"/>
    <mergeCell ref="AC276:AH276"/>
    <mergeCell ref="AC275:AH275"/>
    <mergeCell ref="AC274:AH274"/>
    <mergeCell ref="AC273:AH273"/>
    <mergeCell ref="Z102:AG102"/>
    <mergeCell ref="K83:M83"/>
    <mergeCell ref="N83:O83"/>
    <mergeCell ref="P83:R83"/>
    <mergeCell ref="D81:E83"/>
    <mergeCell ref="D84:E87"/>
    <mergeCell ref="D89:E89"/>
    <mergeCell ref="D90:E93"/>
    <mergeCell ref="B81:C88"/>
    <mergeCell ref="AK282:AO282"/>
    <mergeCell ref="AK281:AO281"/>
    <mergeCell ref="AK280:AO280"/>
    <mergeCell ref="AK279:AO279"/>
    <mergeCell ref="AK278:AO278"/>
    <mergeCell ref="AK277:AO277"/>
    <mergeCell ref="AK276:AO276"/>
    <mergeCell ref="AK275:AO275"/>
    <mergeCell ref="AK274:AO274"/>
    <mergeCell ref="AK273:AO273"/>
    <mergeCell ref="AI281:AJ281"/>
    <mergeCell ref="M282:R282"/>
    <mergeCell ref="M281:R281"/>
    <mergeCell ref="M280:R280"/>
    <mergeCell ref="M279:R279"/>
    <mergeCell ref="M278:R278"/>
    <mergeCell ref="M277:R277"/>
    <mergeCell ref="M276:R276"/>
    <mergeCell ref="U282:Z282"/>
    <mergeCell ref="U281:Z281"/>
    <mergeCell ref="U280:Z280"/>
    <mergeCell ref="U279:Z279"/>
    <mergeCell ref="U278:Z278"/>
    <mergeCell ref="U277:Z277"/>
    <mergeCell ref="U276:Z276"/>
    <mergeCell ref="U275:Z275"/>
    <mergeCell ref="U274:Z274"/>
    <mergeCell ref="U273:Z273"/>
    <mergeCell ref="S279:T279"/>
    <mergeCell ref="S280:T280"/>
    <mergeCell ref="AA279:AB279"/>
    <mergeCell ref="AA280:AB280"/>
    <mergeCell ref="AI279:AJ279"/>
    <mergeCell ref="AI280:AJ280"/>
    <mergeCell ref="AP279:AQ279"/>
    <mergeCell ref="AP280:AQ280"/>
    <mergeCell ref="B67:E68"/>
    <mergeCell ref="B56:I57"/>
    <mergeCell ref="B59:I60"/>
    <mergeCell ref="AY67:BC67"/>
    <mergeCell ref="AY68:BA68"/>
    <mergeCell ref="BB68:BC68"/>
    <mergeCell ref="AI277:AJ277"/>
    <mergeCell ref="AP277:AQ277"/>
    <mergeCell ref="AI278:AJ278"/>
    <mergeCell ref="AP278:AQ278"/>
    <mergeCell ref="O57:P57"/>
    <mergeCell ref="V57:W57"/>
    <mergeCell ref="AC57:AD57"/>
    <mergeCell ref="AE57:AH57"/>
    <mergeCell ref="AI57:AJ57"/>
    <mergeCell ref="J103:Q103"/>
    <mergeCell ref="R103:Y103"/>
    <mergeCell ref="Z103:AG103"/>
    <mergeCell ref="J104:Q104"/>
    <mergeCell ref="R104:Y104"/>
    <mergeCell ref="Z104:AG104"/>
    <mergeCell ref="J101:Q101"/>
    <mergeCell ref="R101:Y101"/>
    <mergeCell ref="Z101:AG101"/>
    <mergeCell ref="J102:Q102"/>
    <mergeCell ref="R102:Y102"/>
    <mergeCell ref="B89:C94"/>
    <mergeCell ref="N81:O81"/>
    <mergeCell ref="AP281:AQ281"/>
    <mergeCell ref="AI282:AJ282"/>
    <mergeCell ref="AP282:AQ282"/>
    <mergeCell ref="B24:H24"/>
    <mergeCell ref="I24:AD24"/>
    <mergeCell ref="AE24:AI24"/>
    <mergeCell ref="AJ24:BA24"/>
    <mergeCell ref="B25:H25"/>
    <mergeCell ref="I25:BA25"/>
    <mergeCell ref="AM43:BC43"/>
    <mergeCell ref="B45:I45"/>
    <mergeCell ref="J45:W45"/>
    <mergeCell ref="X45:Y45"/>
    <mergeCell ref="B47:I48"/>
    <mergeCell ref="J47:Q47"/>
    <mergeCell ref="R47:Y47"/>
    <mergeCell ref="AJ47:AO47"/>
    <mergeCell ref="P48:Q48"/>
    <mergeCell ref="X48:Y48"/>
    <mergeCell ref="B40:I41"/>
    <mergeCell ref="J40:S40"/>
    <mergeCell ref="T40:AC40"/>
    <mergeCell ref="AD40:AH40"/>
    <mergeCell ref="J41:R41"/>
    <mergeCell ref="T41:AB41"/>
    <mergeCell ref="AD41:AG41"/>
    <mergeCell ref="AH51:AI51"/>
    <mergeCell ref="AJ51:AM51"/>
    <mergeCell ref="AN51:AO51"/>
    <mergeCell ref="B53:I54"/>
    <mergeCell ref="J53:Q53"/>
    <mergeCell ref="R53:Y53"/>
    <mergeCell ref="B22:H22"/>
    <mergeCell ref="I22:AD22"/>
    <mergeCell ref="AE22:AI22"/>
    <mergeCell ref="AJ22:BA22"/>
    <mergeCell ref="B23:H23"/>
    <mergeCell ref="I23:AD23"/>
    <mergeCell ref="AE23:AI23"/>
    <mergeCell ref="AJ23:BA23"/>
    <mergeCell ref="B37:I38"/>
    <mergeCell ref="J37:S37"/>
    <mergeCell ref="T37:AC37"/>
    <mergeCell ref="AD37:AM37"/>
    <mergeCell ref="AN37:AW37"/>
    <mergeCell ref="AX37:BB37"/>
    <mergeCell ref="J38:R38"/>
    <mergeCell ref="T38:AB38"/>
    <mergeCell ref="AD38:AL38"/>
    <mergeCell ref="Y32:AB32"/>
    <mergeCell ref="AD32:AG32"/>
    <mergeCell ref="AI32:AL32"/>
    <mergeCell ref="AN32:AQ32"/>
    <mergeCell ref="AS32:AV32"/>
    <mergeCell ref="AO38:AV38"/>
    <mergeCell ref="AX38:BA38"/>
    <mergeCell ref="B1:BB3"/>
    <mergeCell ref="B5:G6"/>
    <mergeCell ref="H5:AK5"/>
    <mergeCell ref="AL5:AQ6"/>
    <mergeCell ref="AR5:BB6"/>
    <mergeCell ref="H6:AK6"/>
    <mergeCell ref="AB29:AC29"/>
    <mergeCell ref="AX30:BB30"/>
    <mergeCell ref="B31:I32"/>
    <mergeCell ref="J31:N31"/>
    <mergeCell ref="O31:S31"/>
    <mergeCell ref="T31:X31"/>
    <mergeCell ref="Y31:AC31"/>
    <mergeCell ref="AD31:AH31"/>
    <mergeCell ref="AI31:AM31"/>
    <mergeCell ref="AN31:AR31"/>
    <mergeCell ref="AM27:BC27"/>
    <mergeCell ref="B29:I29"/>
    <mergeCell ref="J29:K29"/>
    <mergeCell ref="L29:M29"/>
    <mergeCell ref="N29:O29"/>
    <mergeCell ref="P29:Q29"/>
    <mergeCell ref="R29:U29"/>
    <mergeCell ref="V29:W29"/>
    <mergeCell ref="X29:Y29"/>
    <mergeCell ref="Z29:AA29"/>
    <mergeCell ref="AX32:BB32"/>
    <mergeCell ref="AS31:AW31"/>
    <mergeCell ref="AX31:BC31"/>
    <mergeCell ref="J32:M32"/>
    <mergeCell ref="O32:R32"/>
    <mergeCell ref="T32:W32"/>
    <mergeCell ref="Z53:AC54"/>
    <mergeCell ref="AD53:AH53"/>
    <mergeCell ref="AI53:AM53"/>
    <mergeCell ref="AN53:AR53"/>
    <mergeCell ref="AH48:AI48"/>
    <mergeCell ref="AJ48:AM48"/>
    <mergeCell ref="AN48:AO48"/>
    <mergeCell ref="AQ48:BB51"/>
    <mergeCell ref="B50:I51"/>
    <mergeCell ref="J50:Q50"/>
    <mergeCell ref="R50:Y50"/>
    <mergeCell ref="AJ50:AO50"/>
    <mergeCell ref="P51:Q51"/>
    <mergeCell ref="X51:Y51"/>
    <mergeCell ref="J56:P56"/>
    <mergeCell ref="Q56:W56"/>
    <mergeCell ref="X56:AD56"/>
    <mergeCell ref="AE56:AJ56"/>
    <mergeCell ref="AS53:AX53"/>
    <mergeCell ref="P54:Q54"/>
    <mergeCell ref="X54:Y54"/>
    <mergeCell ref="AD54:AG54"/>
    <mergeCell ref="AI54:AL54"/>
    <mergeCell ref="AN54:AQ54"/>
    <mergeCell ref="AS54:AV54"/>
    <mergeCell ref="AW54:AX54"/>
    <mergeCell ref="J48:O48"/>
    <mergeCell ref="R48:W48"/>
    <mergeCell ref="Z48:AG48"/>
    <mergeCell ref="U67:Y67"/>
    <mergeCell ref="Z67:AD67"/>
    <mergeCell ref="AM63:BC63"/>
    <mergeCell ref="J59:R59"/>
    <mergeCell ref="S59:AA59"/>
    <mergeCell ref="AB59:AG59"/>
    <mergeCell ref="Q60:R60"/>
    <mergeCell ref="Z60:AA60"/>
    <mergeCell ref="AB60:AE60"/>
    <mergeCell ref="AF60:AG60"/>
    <mergeCell ref="AE67:AI67"/>
    <mergeCell ref="AJ67:AN67"/>
    <mergeCell ref="AO67:AS67"/>
    <mergeCell ref="AT67:AX67"/>
    <mergeCell ref="AY80:BC80"/>
    <mergeCell ref="K81:M81"/>
    <mergeCell ref="P81:R81"/>
    <mergeCell ref="S81:T81"/>
    <mergeCell ref="U81:W81"/>
    <mergeCell ref="U80:Y80"/>
    <mergeCell ref="Z80:AD80"/>
    <mergeCell ref="AE80:AI80"/>
    <mergeCell ref="AJ80:AN80"/>
    <mergeCell ref="AO80:AS80"/>
    <mergeCell ref="AT80:AX80"/>
    <mergeCell ref="AT68:AV68"/>
    <mergeCell ref="S68:T68"/>
    <mergeCell ref="X68:Y68"/>
    <mergeCell ref="AC68:AD68"/>
    <mergeCell ref="AH68:AI68"/>
    <mergeCell ref="AM68:AN68"/>
    <mergeCell ref="J105:Q105"/>
    <mergeCell ref="R105:Y105"/>
    <mergeCell ref="Z105:AG105"/>
    <mergeCell ref="B106:I106"/>
    <mergeCell ref="J106:Q106"/>
    <mergeCell ref="R106:Y106"/>
    <mergeCell ref="Z106:AG106"/>
    <mergeCell ref="AY112:BC113"/>
    <mergeCell ref="P113:T113"/>
    <mergeCell ref="U113:Y113"/>
    <mergeCell ref="Z113:AD113"/>
    <mergeCell ref="AW114:AX114"/>
    <mergeCell ref="AY114:BA114"/>
    <mergeCell ref="BB114:BC114"/>
    <mergeCell ref="B115:E115"/>
    <mergeCell ref="F115:H115"/>
    <mergeCell ref="I115:J115"/>
    <mergeCell ref="K115:M115"/>
    <mergeCell ref="N115:O115"/>
    <mergeCell ref="P115:R115"/>
    <mergeCell ref="AC114:AD114"/>
    <mergeCell ref="AE114:AG114"/>
    <mergeCell ref="B114:E114"/>
    <mergeCell ref="F114:H114"/>
    <mergeCell ref="I114:J114"/>
    <mergeCell ref="K114:M114"/>
    <mergeCell ref="N114:O114"/>
    <mergeCell ref="P114:R114"/>
    <mergeCell ref="AY115:BA115"/>
    <mergeCell ref="BB115:BC115"/>
    <mergeCell ref="B107:I107"/>
    <mergeCell ref="J107:Q107"/>
    <mergeCell ref="R107:Y107"/>
    <mergeCell ref="Z107:AG107"/>
    <mergeCell ref="X110:BC110"/>
    <mergeCell ref="B111:E113"/>
    <mergeCell ref="F111:BC111"/>
    <mergeCell ref="AE113:AI113"/>
    <mergeCell ref="AJ113:AN113"/>
    <mergeCell ref="AO113:AS113"/>
    <mergeCell ref="I116:J116"/>
    <mergeCell ref="K116:M116"/>
    <mergeCell ref="N116:O116"/>
    <mergeCell ref="P116:R116"/>
    <mergeCell ref="AJ115:AL115"/>
    <mergeCell ref="AM115:AN115"/>
    <mergeCell ref="AO115:AQ115"/>
    <mergeCell ref="AR115:AS115"/>
    <mergeCell ref="AT115:AV115"/>
    <mergeCell ref="AW115:AX115"/>
    <mergeCell ref="U115:W115"/>
    <mergeCell ref="X115:Y115"/>
    <mergeCell ref="Z115:AB115"/>
    <mergeCell ref="AC115:AD115"/>
    <mergeCell ref="AE115:AG115"/>
    <mergeCell ref="AH115:AI115"/>
    <mergeCell ref="F112:J113"/>
    <mergeCell ref="K112:O113"/>
    <mergeCell ref="P112:AI112"/>
    <mergeCell ref="AJ112:AS112"/>
    <mergeCell ref="AT112:AX113"/>
    <mergeCell ref="S115:T115"/>
    <mergeCell ref="AH114:AI114"/>
    <mergeCell ref="AJ114:AL114"/>
    <mergeCell ref="AM114:AN114"/>
    <mergeCell ref="AO114:AQ114"/>
    <mergeCell ref="AR114:AS114"/>
    <mergeCell ref="AT114:AV114"/>
    <mergeCell ref="S114:T114"/>
    <mergeCell ref="U114:W114"/>
    <mergeCell ref="X114:Y114"/>
    <mergeCell ref="Z114:AB114"/>
    <mergeCell ref="AT118:BC118"/>
    <mergeCell ref="F119:J119"/>
    <mergeCell ref="K119:O119"/>
    <mergeCell ref="P119:T119"/>
    <mergeCell ref="U119:Y119"/>
    <mergeCell ref="Z119:AD119"/>
    <mergeCell ref="AE119:AI119"/>
    <mergeCell ref="AJ119:AN119"/>
    <mergeCell ref="AO119:AS119"/>
    <mergeCell ref="AT119:AX119"/>
    <mergeCell ref="AW116:AX116"/>
    <mergeCell ref="AY116:BA116"/>
    <mergeCell ref="BB116:BC116"/>
    <mergeCell ref="B118:E119"/>
    <mergeCell ref="F118:O118"/>
    <mergeCell ref="P118:Y118"/>
    <mergeCell ref="Z118:AI118"/>
    <mergeCell ref="AJ118:AS118"/>
    <mergeCell ref="AH116:AI116"/>
    <mergeCell ref="AJ116:AL116"/>
    <mergeCell ref="AM116:AN116"/>
    <mergeCell ref="AO116:AQ116"/>
    <mergeCell ref="AR116:AS116"/>
    <mergeCell ref="AT116:AV116"/>
    <mergeCell ref="S116:T116"/>
    <mergeCell ref="U116:W116"/>
    <mergeCell ref="X116:Y116"/>
    <mergeCell ref="Z116:AB116"/>
    <mergeCell ref="AC116:AD116"/>
    <mergeCell ref="AE116:AG116"/>
    <mergeCell ref="B116:E116"/>
    <mergeCell ref="F116:H116"/>
    <mergeCell ref="AO120:AQ120"/>
    <mergeCell ref="AR120:AS120"/>
    <mergeCell ref="AT120:AV120"/>
    <mergeCell ref="AW120:AX120"/>
    <mergeCell ref="AY120:BA120"/>
    <mergeCell ref="BB120:BC120"/>
    <mergeCell ref="Z120:AB120"/>
    <mergeCell ref="AC120:AD120"/>
    <mergeCell ref="AE120:AG120"/>
    <mergeCell ref="AH120:AI120"/>
    <mergeCell ref="AJ120:AL120"/>
    <mergeCell ref="AM120:AN120"/>
    <mergeCell ref="AY119:BC119"/>
    <mergeCell ref="B120:E120"/>
    <mergeCell ref="F120:H120"/>
    <mergeCell ref="I120:J120"/>
    <mergeCell ref="K120:M120"/>
    <mergeCell ref="N120:O120"/>
    <mergeCell ref="P120:R120"/>
    <mergeCell ref="S120:T120"/>
    <mergeCell ref="U120:W120"/>
    <mergeCell ref="X120:Y120"/>
    <mergeCell ref="BB121:BC121"/>
    <mergeCell ref="B122:E122"/>
    <mergeCell ref="F122:H122"/>
    <mergeCell ref="I122:J122"/>
    <mergeCell ref="K122:M122"/>
    <mergeCell ref="N122:O122"/>
    <mergeCell ref="P122:R122"/>
    <mergeCell ref="S122:T122"/>
    <mergeCell ref="AH121:AI121"/>
    <mergeCell ref="AJ121:AL121"/>
    <mergeCell ref="AM121:AN121"/>
    <mergeCell ref="AO121:AQ121"/>
    <mergeCell ref="AR121:AS121"/>
    <mergeCell ref="AT121:AV121"/>
    <mergeCell ref="S121:T121"/>
    <mergeCell ref="U121:W121"/>
    <mergeCell ref="X121:Y121"/>
    <mergeCell ref="Z121:AB121"/>
    <mergeCell ref="AC121:AD121"/>
    <mergeCell ref="AE121:AG121"/>
    <mergeCell ref="B121:E121"/>
    <mergeCell ref="F121:H121"/>
    <mergeCell ref="I121:J121"/>
    <mergeCell ref="K121:M121"/>
    <mergeCell ref="N121:O121"/>
    <mergeCell ref="P121:R121"/>
    <mergeCell ref="AY122:BA122"/>
    <mergeCell ref="BB122:BC122"/>
    <mergeCell ref="AP125:AT126"/>
    <mergeCell ref="Q126:U126"/>
    <mergeCell ref="V126:Z126"/>
    <mergeCell ref="AJ122:AL122"/>
    <mergeCell ref="AM122:AN122"/>
    <mergeCell ref="AO122:AQ122"/>
    <mergeCell ref="AR122:AS122"/>
    <mergeCell ref="AT122:AV122"/>
    <mergeCell ref="AW122:AX122"/>
    <mergeCell ref="U122:W122"/>
    <mergeCell ref="X122:Y122"/>
    <mergeCell ref="Z122:AB122"/>
    <mergeCell ref="AC122:AD122"/>
    <mergeCell ref="AE122:AG122"/>
    <mergeCell ref="AH122:AI122"/>
    <mergeCell ref="AW121:AX121"/>
    <mergeCell ref="AY121:BA121"/>
    <mergeCell ref="V127:X127"/>
    <mergeCell ref="Y127:Z127"/>
    <mergeCell ref="AA127:AC127"/>
    <mergeCell ref="AD127:AE127"/>
    <mergeCell ref="AF127:AH127"/>
    <mergeCell ref="AI127:AJ127"/>
    <mergeCell ref="AA126:AE126"/>
    <mergeCell ref="AF126:AJ126"/>
    <mergeCell ref="AK126:AO126"/>
    <mergeCell ref="B127:F127"/>
    <mergeCell ref="G127:I127"/>
    <mergeCell ref="J127:K127"/>
    <mergeCell ref="L127:N127"/>
    <mergeCell ref="O127:P127"/>
    <mergeCell ref="Q127:S127"/>
    <mergeCell ref="T127:U127"/>
    <mergeCell ref="B125:F126"/>
    <mergeCell ref="G125:K126"/>
    <mergeCell ref="L125:P126"/>
    <mergeCell ref="Q125:AJ125"/>
    <mergeCell ref="AK125:AO125"/>
    <mergeCell ref="B133:I135"/>
    <mergeCell ref="J133:AA133"/>
    <mergeCell ref="AB133:AS133"/>
    <mergeCell ref="AT133:AY134"/>
    <mergeCell ref="J134:O134"/>
    <mergeCell ref="P134:U134"/>
    <mergeCell ref="V134:AA134"/>
    <mergeCell ref="AB134:AG134"/>
    <mergeCell ref="AH134:AM134"/>
    <mergeCell ref="AI128:AJ128"/>
    <mergeCell ref="AK128:AM128"/>
    <mergeCell ref="AN128:AO128"/>
    <mergeCell ref="AP128:AR128"/>
    <mergeCell ref="AS128:AT128"/>
    <mergeCell ref="AM131:BC131"/>
    <mergeCell ref="T128:U128"/>
    <mergeCell ref="V128:X128"/>
    <mergeCell ref="Y128:Z128"/>
    <mergeCell ref="AA128:AC128"/>
    <mergeCell ref="AD128:AE128"/>
    <mergeCell ref="AF128:AH128"/>
    <mergeCell ref="AV124:BB128"/>
    <mergeCell ref="AK127:AM127"/>
    <mergeCell ref="AN127:AO127"/>
    <mergeCell ref="AP127:AR127"/>
    <mergeCell ref="AS127:AT127"/>
    <mergeCell ref="B128:F128"/>
    <mergeCell ref="G128:I128"/>
    <mergeCell ref="J128:K128"/>
    <mergeCell ref="L128:N128"/>
    <mergeCell ref="O128:P128"/>
    <mergeCell ref="Q128:S128"/>
    <mergeCell ref="AB137:AS137"/>
    <mergeCell ref="AT137:AY138"/>
    <mergeCell ref="J138:O138"/>
    <mergeCell ref="P138:U138"/>
    <mergeCell ref="V138:AA138"/>
    <mergeCell ref="AB138:AG138"/>
    <mergeCell ref="AH138:AM138"/>
    <mergeCell ref="AN138:AS138"/>
    <mergeCell ref="AL135:AM135"/>
    <mergeCell ref="AN135:AQ135"/>
    <mergeCell ref="AR135:AS135"/>
    <mergeCell ref="AT135:AW135"/>
    <mergeCell ref="AX135:AY135"/>
    <mergeCell ref="AN134:AS134"/>
    <mergeCell ref="J135:M135"/>
    <mergeCell ref="N135:O135"/>
    <mergeCell ref="P135:S135"/>
    <mergeCell ref="T135:U135"/>
    <mergeCell ref="V135:Y135"/>
    <mergeCell ref="Z135:AA135"/>
    <mergeCell ref="AB135:AE135"/>
    <mergeCell ref="AF135:AG135"/>
    <mergeCell ref="AH135:AK135"/>
    <mergeCell ref="AG143:AL143"/>
    <mergeCell ref="H144:J144"/>
    <mergeCell ref="L144:N144"/>
    <mergeCell ref="P144:R144"/>
    <mergeCell ref="T144:V144"/>
    <mergeCell ref="X144:Z144"/>
    <mergeCell ref="AB144:AD144"/>
    <mergeCell ref="AF144:AL144"/>
    <mergeCell ref="AT139:AW139"/>
    <mergeCell ref="AX139:AY139"/>
    <mergeCell ref="H142:K143"/>
    <mergeCell ref="L142:O143"/>
    <mergeCell ref="P142:S143"/>
    <mergeCell ref="T142:W143"/>
    <mergeCell ref="X142:AA143"/>
    <mergeCell ref="AB142:AE143"/>
    <mergeCell ref="AF142:AM142"/>
    <mergeCell ref="AN142:AQ143"/>
    <mergeCell ref="AB139:AE139"/>
    <mergeCell ref="AF139:AG139"/>
    <mergeCell ref="AH139:AK139"/>
    <mergeCell ref="AL139:AM139"/>
    <mergeCell ref="AN139:AQ139"/>
    <mergeCell ref="AR139:AS139"/>
    <mergeCell ref="J139:M139"/>
    <mergeCell ref="N139:O139"/>
    <mergeCell ref="P139:S139"/>
    <mergeCell ref="T139:U139"/>
    <mergeCell ref="V139:Y139"/>
    <mergeCell ref="Z139:AA139"/>
    <mergeCell ref="B137:I139"/>
    <mergeCell ref="J137:AA137"/>
    <mergeCell ref="AR145:BC145"/>
    <mergeCell ref="H146:J146"/>
    <mergeCell ref="L146:N146"/>
    <mergeCell ref="P146:R146"/>
    <mergeCell ref="T146:V146"/>
    <mergeCell ref="X146:Z146"/>
    <mergeCell ref="AB146:AD146"/>
    <mergeCell ref="AF146:AL146"/>
    <mergeCell ref="AN146:AP146"/>
    <mergeCell ref="AR146:BC146"/>
    <mergeCell ref="AP152:AR152"/>
    <mergeCell ref="AS152:AU152"/>
    <mergeCell ref="AN144:AP144"/>
    <mergeCell ref="AR144:BC144"/>
    <mergeCell ref="H145:J145"/>
    <mergeCell ref="L145:N145"/>
    <mergeCell ref="P145:R145"/>
    <mergeCell ref="T145:V145"/>
    <mergeCell ref="X145:Z145"/>
    <mergeCell ref="AB145:AD145"/>
    <mergeCell ref="AF145:AL145"/>
    <mergeCell ref="AN145:AP145"/>
    <mergeCell ref="AM150:AO150"/>
    <mergeCell ref="AP150:AR150"/>
    <mergeCell ref="AS150:AU150"/>
    <mergeCell ref="N151:O152"/>
    <mergeCell ref="P151:U152"/>
    <mergeCell ref="V151:W152"/>
    <mergeCell ref="X151:AC152"/>
    <mergeCell ref="AD151:AE152"/>
    <mergeCell ref="AF151:AK152"/>
    <mergeCell ref="AM152:AO152"/>
    <mergeCell ref="AF147:AL147"/>
    <mergeCell ref="AN147:AP147"/>
    <mergeCell ref="AR147:BC147"/>
    <mergeCell ref="B149:M152"/>
    <mergeCell ref="N149:O150"/>
    <mergeCell ref="P149:U150"/>
    <mergeCell ref="V149:W150"/>
    <mergeCell ref="X149:AC150"/>
    <mergeCell ref="AD149:AE150"/>
    <mergeCell ref="AF149:AK150"/>
    <mergeCell ref="H147:J147"/>
    <mergeCell ref="L147:N147"/>
    <mergeCell ref="P147:R147"/>
    <mergeCell ref="T147:V147"/>
    <mergeCell ref="X147:Z147"/>
    <mergeCell ref="AB147:AD147"/>
    <mergeCell ref="AX156:AZ157"/>
    <mergeCell ref="BA156:BA157"/>
    <mergeCell ref="B160:I167"/>
    <mergeCell ref="J160:K161"/>
    <mergeCell ref="L160:AA161"/>
    <mergeCell ref="AC161:AE161"/>
    <mergeCell ref="J162:K163"/>
    <mergeCell ref="L162:AA163"/>
    <mergeCell ref="AC163:AE163"/>
    <mergeCell ref="J164:K165"/>
    <mergeCell ref="AX154:BA155"/>
    <mergeCell ref="AQ155:AV155"/>
    <mergeCell ref="J156:P157"/>
    <mergeCell ref="Q156:Q157"/>
    <mergeCell ref="R156:X157"/>
    <mergeCell ref="Y156:Y157"/>
    <mergeCell ref="Z156:AF157"/>
    <mergeCell ref="AG156:AG157"/>
    <mergeCell ref="AH156:AN157"/>
    <mergeCell ref="AO156:AO157"/>
    <mergeCell ref="B154:I157"/>
    <mergeCell ref="J154:Q155"/>
    <mergeCell ref="R154:Y155"/>
    <mergeCell ref="Z154:AG155"/>
    <mergeCell ref="AH154:AO155"/>
    <mergeCell ref="AP154:AW154"/>
    <mergeCell ref="AP156:AV157"/>
    <mergeCell ref="AW156:AW157"/>
    <mergeCell ref="AT170:AU170"/>
    <mergeCell ref="AV170:AW170"/>
    <mergeCell ref="J171:K172"/>
    <mergeCell ref="L171:AA172"/>
    <mergeCell ref="AB171:AC172"/>
    <mergeCell ref="AD171:AS172"/>
    <mergeCell ref="AT172:AU172"/>
    <mergeCell ref="AV172:AW172"/>
    <mergeCell ref="L164:AA165"/>
    <mergeCell ref="AC165:AE165"/>
    <mergeCell ref="J166:K167"/>
    <mergeCell ref="L166:AA167"/>
    <mergeCell ref="AC167:AE167"/>
    <mergeCell ref="B169:I180"/>
    <mergeCell ref="J169:K170"/>
    <mergeCell ref="L169:AA170"/>
    <mergeCell ref="AB169:AC170"/>
    <mergeCell ref="AD169:AS170"/>
    <mergeCell ref="J177:K178"/>
    <mergeCell ref="L177:AA178"/>
    <mergeCell ref="AB177:AC178"/>
    <mergeCell ref="AD177:AS178"/>
    <mergeCell ref="AT178:AU178"/>
    <mergeCell ref="AV178:AW178"/>
    <mergeCell ref="J175:K176"/>
    <mergeCell ref="L175:AA176"/>
    <mergeCell ref="AB175:AC176"/>
    <mergeCell ref="AD175:AS176"/>
    <mergeCell ref="AT176:AU176"/>
    <mergeCell ref="AV176:AW176"/>
    <mergeCell ref="J173:K174"/>
    <mergeCell ref="L173:AA174"/>
    <mergeCell ref="AB173:AC174"/>
    <mergeCell ref="AD173:AS174"/>
    <mergeCell ref="AT174:AU174"/>
    <mergeCell ref="AV174:AW174"/>
    <mergeCell ref="AB184:AC185"/>
    <mergeCell ref="AD184:AS185"/>
    <mergeCell ref="AT185:AU185"/>
    <mergeCell ref="AV185:AW185"/>
    <mergeCell ref="J186:K187"/>
    <mergeCell ref="L186:AA187"/>
    <mergeCell ref="AB186:AC187"/>
    <mergeCell ref="AD186:AS187"/>
    <mergeCell ref="AT187:AU187"/>
    <mergeCell ref="AV187:AW187"/>
    <mergeCell ref="AV180:AW180"/>
    <mergeCell ref="B182:I191"/>
    <mergeCell ref="J182:K183"/>
    <mergeCell ref="L182:AA183"/>
    <mergeCell ref="AB182:AC183"/>
    <mergeCell ref="AD182:AS183"/>
    <mergeCell ref="AT183:AU183"/>
    <mergeCell ref="AV183:AW183"/>
    <mergeCell ref="J184:K185"/>
    <mergeCell ref="L184:AA185"/>
    <mergeCell ref="L179:AA180"/>
    <mergeCell ref="AD179:AF180"/>
    <mergeCell ref="AG179:AG180"/>
    <mergeCell ref="AH179:AR180"/>
    <mergeCell ref="AS179:AS180"/>
    <mergeCell ref="AT180:AU180"/>
    <mergeCell ref="AS190:AS191"/>
    <mergeCell ref="AT191:AU191"/>
    <mergeCell ref="AV191:AW191"/>
    <mergeCell ref="B198:F199"/>
    <mergeCell ref="G198:K199"/>
    <mergeCell ref="L198:P199"/>
    <mergeCell ref="Q198:U199"/>
    <mergeCell ref="V198:Z199"/>
    <mergeCell ref="AA198:AE199"/>
    <mergeCell ref="AF198:AJ199"/>
    <mergeCell ref="J190:K191"/>
    <mergeCell ref="L190:AA191"/>
    <mergeCell ref="AB190:AC191"/>
    <mergeCell ref="AD190:AF191"/>
    <mergeCell ref="AG190:AG191"/>
    <mergeCell ref="AH190:AR191"/>
    <mergeCell ref="J188:K189"/>
    <mergeCell ref="L188:AA189"/>
    <mergeCell ref="AB188:AC189"/>
    <mergeCell ref="AD188:AS189"/>
    <mergeCell ref="AT189:AU189"/>
    <mergeCell ref="AV189:AW189"/>
    <mergeCell ref="AP200:AT200"/>
    <mergeCell ref="B203:BB206"/>
    <mergeCell ref="AM209:BC209"/>
    <mergeCell ref="K218:P218"/>
    <mergeCell ref="S218:X218"/>
    <mergeCell ref="K219:P219"/>
    <mergeCell ref="S219:X219"/>
    <mergeCell ref="AK198:AO199"/>
    <mergeCell ref="AP198:AT199"/>
    <mergeCell ref="B200:F200"/>
    <mergeCell ref="G200:K200"/>
    <mergeCell ref="L200:P200"/>
    <mergeCell ref="Q200:U200"/>
    <mergeCell ref="V200:Z200"/>
    <mergeCell ref="AA200:AE200"/>
    <mergeCell ref="AF200:AJ200"/>
    <mergeCell ref="AK200:AO200"/>
    <mergeCell ref="AF228:AG229"/>
    <mergeCell ref="AH228:AT229"/>
    <mergeCell ref="B232:BB234"/>
    <mergeCell ref="AM237:BC237"/>
    <mergeCell ref="C243:D244"/>
    <mergeCell ref="E243:L244"/>
    <mergeCell ref="M243:N244"/>
    <mergeCell ref="O243:V244"/>
    <mergeCell ref="W243:X244"/>
    <mergeCell ref="Y243:AF244"/>
    <mergeCell ref="K225:P225"/>
    <mergeCell ref="S225:X225"/>
    <mergeCell ref="B228:C229"/>
    <mergeCell ref="D228:P229"/>
    <mergeCell ref="Q228:R229"/>
    <mergeCell ref="S228:AE229"/>
    <mergeCell ref="K220:P220"/>
    <mergeCell ref="S220:X220"/>
    <mergeCell ref="K223:P223"/>
    <mergeCell ref="S223:X223"/>
    <mergeCell ref="K224:P224"/>
    <mergeCell ref="S224:X224"/>
    <mergeCell ref="AA275:AB275"/>
    <mergeCell ref="S276:T276"/>
    <mergeCell ref="AA276:AB276"/>
    <mergeCell ref="S273:T273"/>
    <mergeCell ref="AA273:AB273"/>
    <mergeCell ref="S274:T274"/>
    <mergeCell ref="AA274:AB274"/>
    <mergeCell ref="C247:H247"/>
    <mergeCell ref="AM264:BC264"/>
    <mergeCell ref="U272:AB272"/>
    <mergeCell ref="C259:BB261"/>
    <mergeCell ref="AC272:AJ272"/>
    <mergeCell ref="AS272:BB272"/>
    <mergeCell ref="AI273:AJ273"/>
    <mergeCell ref="AP273:AQ273"/>
    <mergeCell ref="AI274:AJ274"/>
    <mergeCell ref="AP274:AQ274"/>
    <mergeCell ref="AI275:AJ275"/>
    <mergeCell ref="AP275:AQ275"/>
    <mergeCell ref="AI276:AJ276"/>
    <mergeCell ref="AP276:AQ276"/>
    <mergeCell ref="AJ246:AX247"/>
    <mergeCell ref="M275:R275"/>
    <mergeCell ref="M274:R274"/>
    <mergeCell ref="M273:R273"/>
    <mergeCell ref="B290:I295"/>
    <mergeCell ref="L293:AA293"/>
    <mergeCell ref="AH295:AR295"/>
    <mergeCell ref="F67:J67"/>
    <mergeCell ref="K67:O67"/>
    <mergeCell ref="P67:T67"/>
    <mergeCell ref="B285:I287"/>
    <mergeCell ref="J285:L285"/>
    <mergeCell ref="M285:O285"/>
    <mergeCell ref="J286:L287"/>
    <mergeCell ref="M286:O287"/>
    <mergeCell ref="S281:T281"/>
    <mergeCell ref="AA281:AB281"/>
    <mergeCell ref="S282:T282"/>
    <mergeCell ref="AA282:AB282"/>
    <mergeCell ref="S277:T277"/>
    <mergeCell ref="AA277:AB277"/>
    <mergeCell ref="S278:T278"/>
    <mergeCell ref="AA278:AB278"/>
    <mergeCell ref="S275:T275"/>
    <mergeCell ref="I68:J68"/>
    <mergeCell ref="N68:O68"/>
    <mergeCell ref="K80:O80"/>
    <mergeCell ref="P80:T80"/>
    <mergeCell ref="F68:H68"/>
    <mergeCell ref="K68:M68"/>
    <mergeCell ref="P68:R68"/>
    <mergeCell ref="U68:W68"/>
    <mergeCell ref="Z68:AB68"/>
    <mergeCell ref="AE68:AG68"/>
    <mergeCell ref="AJ68:AL68"/>
    <mergeCell ref="AO68:AQ68"/>
    <mergeCell ref="AR68:AS68"/>
    <mergeCell ref="AR82:AS82"/>
    <mergeCell ref="AT82:AV82"/>
    <mergeCell ref="AW82:AX82"/>
    <mergeCell ref="AW68:AX68"/>
    <mergeCell ref="AY82:BA82"/>
    <mergeCell ref="F81:J81"/>
    <mergeCell ref="F82:J82"/>
    <mergeCell ref="BB82:BC82"/>
    <mergeCell ref="AC82:AD82"/>
    <mergeCell ref="AE82:AG82"/>
    <mergeCell ref="AH82:AI82"/>
    <mergeCell ref="AJ82:AL82"/>
    <mergeCell ref="AM82:AN82"/>
    <mergeCell ref="AO82:AQ82"/>
    <mergeCell ref="AW81:AX81"/>
    <mergeCell ref="AY81:BA81"/>
    <mergeCell ref="BB81:BC81"/>
    <mergeCell ref="K82:M82"/>
    <mergeCell ref="N82:O82"/>
    <mergeCell ref="S82:T82"/>
    <mergeCell ref="U82:W82"/>
    <mergeCell ref="X82:Y82"/>
    <mergeCell ref="Z82:AB82"/>
    <mergeCell ref="AE81:AG81"/>
    <mergeCell ref="AH81:AI81"/>
    <mergeCell ref="AJ81:AL81"/>
    <mergeCell ref="AO81:AQ81"/>
    <mergeCell ref="AR81:AS81"/>
    <mergeCell ref="AT81:AV81"/>
    <mergeCell ref="X81:Y81"/>
    <mergeCell ref="Z81:AB81"/>
    <mergeCell ref="AC81:AD81"/>
    <mergeCell ref="P82:R82"/>
    <mergeCell ref="BB83:BC83"/>
    <mergeCell ref="K84:M84"/>
    <mergeCell ref="N84:O84"/>
    <mergeCell ref="P84:R84"/>
    <mergeCell ref="S84:T84"/>
    <mergeCell ref="U84:W84"/>
    <mergeCell ref="X84:Y84"/>
    <mergeCell ref="Z84:AB84"/>
    <mergeCell ref="AC84:AD84"/>
    <mergeCell ref="AE84:AG84"/>
    <mergeCell ref="AM83:AN83"/>
    <mergeCell ref="AO83:AQ83"/>
    <mergeCell ref="AR83:AS83"/>
    <mergeCell ref="AT83:AV83"/>
    <mergeCell ref="AW83:AX83"/>
    <mergeCell ref="AY83:BA83"/>
    <mergeCell ref="X83:Y83"/>
    <mergeCell ref="Z83:AB83"/>
    <mergeCell ref="AC83:AD83"/>
    <mergeCell ref="AE83:AG83"/>
    <mergeCell ref="AH83:AI83"/>
    <mergeCell ref="AJ83:AL83"/>
    <mergeCell ref="S83:T83"/>
    <mergeCell ref="U83:W83"/>
    <mergeCell ref="AM81:AN81"/>
    <mergeCell ref="AR85:AS85"/>
    <mergeCell ref="AT85:AV85"/>
    <mergeCell ref="AW85:AX85"/>
    <mergeCell ref="AY85:BA85"/>
    <mergeCell ref="BB85:BC85"/>
    <mergeCell ref="K86:M86"/>
    <mergeCell ref="N86:O86"/>
    <mergeCell ref="P86:R86"/>
    <mergeCell ref="S86:T86"/>
    <mergeCell ref="U86:W86"/>
    <mergeCell ref="AC85:AD85"/>
    <mergeCell ref="AE85:AG85"/>
    <mergeCell ref="AH85:AI85"/>
    <mergeCell ref="AJ85:AL85"/>
    <mergeCell ref="AM85:AN85"/>
    <mergeCell ref="AO85:AQ85"/>
    <mergeCell ref="AW84:AX84"/>
    <mergeCell ref="AY84:BA84"/>
    <mergeCell ref="BB84:BC84"/>
    <mergeCell ref="K85:M85"/>
    <mergeCell ref="N85:O85"/>
    <mergeCell ref="P85:R85"/>
    <mergeCell ref="S85:T85"/>
    <mergeCell ref="U85:W85"/>
    <mergeCell ref="X85:Y85"/>
    <mergeCell ref="Z85:AB85"/>
    <mergeCell ref="AH84:AI84"/>
    <mergeCell ref="AJ84:AL84"/>
    <mergeCell ref="AM84:AN84"/>
    <mergeCell ref="AO84:AQ84"/>
    <mergeCell ref="AR84:AS84"/>
    <mergeCell ref="AT84:AV84"/>
    <mergeCell ref="BB86:BC86"/>
    <mergeCell ref="K87:M87"/>
    <mergeCell ref="N87:O87"/>
    <mergeCell ref="P87:R87"/>
    <mergeCell ref="S87:T87"/>
    <mergeCell ref="U87:W87"/>
    <mergeCell ref="X87:Y87"/>
    <mergeCell ref="Z87:AB87"/>
    <mergeCell ref="AC87:AD87"/>
    <mergeCell ref="AE87:AG87"/>
    <mergeCell ref="AM86:AN86"/>
    <mergeCell ref="AO86:AQ86"/>
    <mergeCell ref="AR86:AS86"/>
    <mergeCell ref="AT86:AV86"/>
    <mergeCell ref="AW86:AX86"/>
    <mergeCell ref="AY86:BA86"/>
    <mergeCell ref="X86:Y86"/>
    <mergeCell ref="Z86:AB86"/>
    <mergeCell ref="AC86:AD86"/>
    <mergeCell ref="AE86:AG86"/>
    <mergeCell ref="AH86:AI86"/>
    <mergeCell ref="AJ86:AL86"/>
    <mergeCell ref="AR88:AS88"/>
    <mergeCell ref="AT88:AV88"/>
    <mergeCell ref="AW88:AX88"/>
    <mergeCell ref="AY88:BA88"/>
    <mergeCell ref="BB88:BC88"/>
    <mergeCell ref="K89:M89"/>
    <mergeCell ref="N89:O89"/>
    <mergeCell ref="P89:R89"/>
    <mergeCell ref="S89:T89"/>
    <mergeCell ref="U89:W89"/>
    <mergeCell ref="AC88:AD88"/>
    <mergeCell ref="AE88:AG88"/>
    <mergeCell ref="AH88:AI88"/>
    <mergeCell ref="AJ88:AL88"/>
    <mergeCell ref="AM88:AN88"/>
    <mergeCell ref="AO88:AQ88"/>
    <mergeCell ref="AW87:AX87"/>
    <mergeCell ref="AY87:BA87"/>
    <mergeCell ref="BB87:BC87"/>
    <mergeCell ref="K88:M88"/>
    <mergeCell ref="N88:O88"/>
    <mergeCell ref="P88:R88"/>
    <mergeCell ref="S88:T88"/>
    <mergeCell ref="U88:W88"/>
    <mergeCell ref="X88:Y88"/>
    <mergeCell ref="Z88:AB88"/>
    <mergeCell ref="AH87:AI87"/>
    <mergeCell ref="AJ87:AL87"/>
    <mergeCell ref="AM87:AN87"/>
    <mergeCell ref="AO87:AQ87"/>
    <mergeCell ref="AR87:AS87"/>
    <mergeCell ref="AT87:AV87"/>
    <mergeCell ref="BB89:BC89"/>
    <mergeCell ref="K90:M90"/>
    <mergeCell ref="N90:O90"/>
    <mergeCell ref="P90:R90"/>
    <mergeCell ref="S90:T90"/>
    <mergeCell ref="U90:W90"/>
    <mergeCell ref="X90:Y90"/>
    <mergeCell ref="Z90:AB90"/>
    <mergeCell ref="AC90:AD90"/>
    <mergeCell ref="AE90:AG90"/>
    <mergeCell ref="AM89:AN89"/>
    <mergeCell ref="AO89:AQ89"/>
    <mergeCell ref="AR89:AS89"/>
    <mergeCell ref="AT89:AV89"/>
    <mergeCell ref="AW89:AX89"/>
    <mergeCell ref="AY89:BA89"/>
    <mergeCell ref="X89:Y89"/>
    <mergeCell ref="Z89:AB89"/>
    <mergeCell ref="AC89:AD89"/>
    <mergeCell ref="AE89:AG89"/>
    <mergeCell ref="AH89:AI89"/>
    <mergeCell ref="AJ89:AL89"/>
    <mergeCell ref="AR91:AS91"/>
    <mergeCell ref="AT91:AV91"/>
    <mergeCell ref="AW91:AX91"/>
    <mergeCell ref="AY91:BA91"/>
    <mergeCell ref="BB91:BC91"/>
    <mergeCell ref="K92:M92"/>
    <mergeCell ref="N92:O92"/>
    <mergeCell ref="P92:R92"/>
    <mergeCell ref="S92:T92"/>
    <mergeCell ref="U92:W92"/>
    <mergeCell ref="AC91:AD91"/>
    <mergeCell ref="AE91:AG91"/>
    <mergeCell ref="AH91:AI91"/>
    <mergeCell ref="AJ91:AL91"/>
    <mergeCell ref="AM91:AN91"/>
    <mergeCell ref="AO91:AQ91"/>
    <mergeCell ref="AW90:AX90"/>
    <mergeCell ref="AY90:BA90"/>
    <mergeCell ref="BB90:BC90"/>
    <mergeCell ref="K91:M91"/>
    <mergeCell ref="N91:O91"/>
    <mergeCell ref="P91:R91"/>
    <mergeCell ref="S91:T91"/>
    <mergeCell ref="U91:W91"/>
    <mergeCell ref="X91:Y91"/>
    <mergeCell ref="Z91:AB91"/>
    <mergeCell ref="AH90:AI90"/>
    <mergeCell ref="AJ90:AL90"/>
    <mergeCell ref="AM90:AN90"/>
    <mergeCell ref="AO90:AQ90"/>
    <mergeCell ref="AR90:AS90"/>
    <mergeCell ref="AT90:AV90"/>
    <mergeCell ref="BB92:BC92"/>
    <mergeCell ref="K93:M93"/>
    <mergeCell ref="N93:O93"/>
    <mergeCell ref="P93:R93"/>
    <mergeCell ref="S93:T93"/>
    <mergeCell ref="U93:W93"/>
    <mergeCell ref="X93:Y93"/>
    <mergeCell ref="Z93:AB93"/>
    <mergeCell ref="AC93:AD93"/>
    <mergeCell ref="AE93:AG93"/>
    <mergeCell ref="AM92:AN92"/>
    <mergeCell ref="AO92:AQ92"/>
    <mergeCell ref="AR92:AS92"/>
    <mergeCell ref="AT92:AV92"/>
    <mergeCell ref="AW92:AX92"/>
    <mergeCell ref="AY92:BA92"/>
    <mergeCell ref="X92:Y92"/>
    <mergeCell ref="Z92:AB92"/>
    <mergeCell ref="AC92:AD92"/>
    <mergeCell ref="AE92:AG92"/>
    <mergeCell ref="AH92:AI92"/>
    <mergeCell ref="AJ92:AL92"/>
    <mergeCell ref="BB93:BC93"/>
    <mergeCell ref="AH93:AI93"/>
    <mergeCell ref="B98:D99"/>
    <mergeCell ref="E98:I98"/>
    <mergeCell ref="E99:I99"/>
    <mergeCell ref="M98:N98"/>
    <mergeCell ref="M99:N99"/>
    <mergeCell ref="R98:S98"/>
    <mergeCell ref="R99:S99"/>
    <mergeCell ref="W98:X98"/>
    <mergeCell ref="W99:X99"/>
    <mergeCell ref="AB98:AC98"/>
    <mergeCell ref="AB99:AC99"/>
    <mergeCell ref="AG98:AH98"/>
    <mergeCell ref="AG99:AH99"/>
    <mergeCell ref="AD99:AF99"/>
    <mergeCell ref="BB95:BC95"/>
    <mergeCell ref="AM95:AN95"/>
    <mergeCell ref="AO95:AQ95"/>
    <mergeCell ref="AR95:AS95"/>
    <mergeCell ref="AT95:AV95"/>
    <mergeCell ref="AW95:AX95"/>
    <mergeCell ref="AY95:BA95"/>
    <mergeCell ref="X95:Y95"/>
    <mergeCell ref="Z95:AB95"/>
    <mergeCell ref="AC95:AD95"/>
    <mergeCell ref="AE95:AG95"/>
    <mergeCell ref="AH95:AI95"/>
    <mergeCell ref="AJ95:AL95"/>
    <mergeCell ref="AI99:AK99"/>
    <mergeCell ref="AN98:AP98"/>
    <mergeCell ref="AN99:AP99"/>
    <mergeCell ref="AS98:AU98"/>
    <mergeCell ref="AS99:AU99"/>
    <mergeCell ref="U94:W94"/>
    <mergeCell ref="X94:Y94"/>
    <mergeCell ref="Z94:AB94"/>
    <mergeCell ref="AQ98:AR98"/>
    <mergeCell ref="AQ99:AR99"/>
    <mergeCell ref="AV98:AW98"/>
    <mergeCell ref="AV99:AW99"/>
    <mergeCell ref="BA98:BB98"/>
    <mergeCell ref="BA99:BB99"/>
    <mergeCell ref="J98:L98"/>
    <mergeCell ref="J99:L99"/>
    <mergeCell ref="O98:Q98"/>
    <mergeCell ref="O99:Q99"/>
    <mergeCell ref="T98:V98"/>
    <mergeCell ref="T99:V99"/>
    <mergeCell ref="Y98:AA98"/>
    <mergeCell ref="Y99:AA99"/>
    <mergeCell ref="AD98:AF98"/>
    <mergeCell ref="K95:M95"/>
    <mergeCell ref="N95:O95"/>
    <mergeCell ref="P95:R95"/>
    <mergeCell ref="S95:T95"/>
    <mergeCell ref="U95:W95"/>
    <mergeCell ref="AC94:AD94"/>
    <mergeCell ref="BB94:BC94"/>
    <mergeCell ref="K94:M94"/>
    <mergeCell ref="N94:O94"/>
    <mergeCell ref="P94:R94"/>
    <mergeCell ref="AR94:AS94"/>
    <mergeCell ref="AT94:AV94"/>
    <mergeCell ref="AI98:AK98"/>
    <mergeCell ref="AD47:AG47"/>
    <mergeCell ref="AD50:AH50"/>
    <mergeCell ref="J51:O51"/>
    <mergeCell ref="R51:W51"/>
    <mergeCell ref="Z51:AG51"/>
    <mergeCell ref="J54:O54"/>
    <mergeCell ref="R54:W54"/>
    <mergeCell ref="J57:N57"/>
    <mergeCell ref="Q57:U57"/>
    <mergeCell ref="X57:AB57"/>
    <mergeCell ref="J60:P60"/>
    <mergeCell ref="S60:Y60"/>
    <mergeCell ref="AQ75:BA75"/>
    <mergeCell ref="AX98:AZ98"/>
    <mergeCell ref="AX99:AZ99"/>
    <mergeCell ref="AL98:AM98"/>
    <mergeCell ref="AL99:AM99"/>
    <mergeCell ref="AE94:AG94"/>
    <mergeCell ref="AH94:AI94"/>
    <mergeCell ref="AJ94:AL94"/>
    <mergeCell ref="AM94:AN94"/>
    <mergeCell ref="AO94:AQ94"/>
    <mergeCell ref="AW93:AX93"/>
    <mergeCell ref="AY93:BA93"/>
    <mergeCell ref="AW94:AX94"/>
    <mergeCell ref="AY94:BA94"/>
    <mergeCell ref="AJ93:AL93"/>
    <mergeCell ref="AM93:AN93"/>
    <mergeCell ref="AO93:AQ93"/>
    <mergeCell ref="AR93:AS93"/>
    <mergeCell ref="AT93:AV93"/>
    <mergeCell ref="S94:T94"/>
  </mergeCells>
  <phoneticPr fontId="2"/>
  <conditionalFormatting sqref="B200:AT200">
    <cfRule type="cellIs" dxfId="23" priority="29" operator="greaterThan">
      <formula>3</formula>
    </cfRule>
    <cfRule type="cellIs" dxfId="22" priority="30" operator="greaterThan">
      <formula>4</formula>
    </cfRule>
  </conditionalFormatting>
  <conditionalFormatting sqref="G127:G128">
    <cfRule type="cellIs" dxfId="21" priority="18" operator="equal">
      <formula>0</formula>
    </cfRule>
  </conditionalFormatting>
  <conditionalFormatting sqref="K95">
    <cfRule type="cellIs" dxfId="20" priority="16" operator="between">
      <formula>99</formula>
      <formula>101</formula>
    </cfRule>
  </conditionalFormatting>
  <conditionalFormatting sqref="K114:K116">
    <cfRule type="cellIs" dxfId="19" priority="28" operator="equal">
      <formula>0</formula>
    </cfRule>
  </conditionalFormatting>
  <conditionalFormatting sqref="K120:K122">
    <cfRule type="cellIs" dxfId="18" priority="32" operator="equal">
      <formula>0</formula>
    </cfRule>
  </conditionalFormatting>
  <conditionalFormatting sqref="L127:L128">
    <cfRule type="cellIs" dxfId="17" priority="17" operator="equal">
      <formula>0</formula>
    </cfRule>
  </conditionalFormatting>
  <conditionalFormatting sqref="P95">
    <cfRule type="cellIs" dxfId="16" priority="15" operator="between">
      <formula>99</formula>
      <formula>101</formula>
    </cfRule>
  </conditionalFormatting>
  <conditionalFormatting sqref="U95">
    <cfRule type="cellIs" dxfId="15" priority="4" operator="between">
      <formula>99</formula>
      <formula>101</formula>
    </cfRule>
  </conditionalFormatting>
  <conditionalFormatting sqref="Z95">
    <cfRule type="cellIs" dxfId="14" priority="13" operator="between">
      <formula>99</formula>
      <formula>101</formula>
    </cfRule>
  </conditionalFormatting>
  <conditionalFormatting sqref="AD36:AG36 AD41:AG41 AJ48:AM49 AJ51:AM52 BP52:BS52 AE57:AH57 AB60:AE60 BZ115:CB116 AP127:AP129 AN144:AP147 AX148:AZ148">
    <cfRule type="cellIs" dxfId="13" priority="35" operator="between">
      <formula>99</formula>
      <formula>101</formula>
    </cfRule>
  </conditionalFormatting>
  <conditionalFormatting sqref="AE95">
    <cfRule type="cellIs" dxfId="12" priority="3" operator="between">
      <formula>99</formula>
      <formula>101</formula>
    </cfRule>
  </conditionalFormatting>
  <conditionalFormatting sqref="AJ15">
    <cfRule type="cellIs" dxfId="11" priority="37" operator="greaterThan">
      <formula>-1</formula>
    </cfRule>
  </conditionalFormatting>
  <conditionalFormatting sqref="AJ95">
    <cfRule type="cellIs" dxfId="10" priority="11" operator="between">
      <formula>99</formula>
      <formula>101</formula>
    </cfRule>
  </conditionalFormatting>
  <conditionalFormatting sqref="AO95">
    <cfRule type="cellIs" dxfId="9" priority="2" operator="between">
      <formula>99</formula>
      <formula>101</formula>
    </cfRule>
  </conditionalFormatting>
  <conditionalFormatting sqref="AT95">
    <cfRule type="cellIs" dxfId="8" priority="9" operator="between">
      <formula>99</formula>
      <formula>101</formula>
    </cfRule>
  </conditionalFormatting>
  <conditionalFormatting sqref="AT135">
    <cfRule type="cellIs" dxfId="7" priority="39" operator="between">
      <formula>1</formula>
      <formula>1</formula>
    </cfRule>
    <cfRule type="cellIs" dxfId="6" priority="40" operator="equal">
      <formula>1</formula>
    </cfRule>
    <cfRule type="cellIs" dxfId="5" priority="41" operator="equal">
      <formula>1</formula>
    </cfRule>
    <cfRule type="cellIs" dxfId="4" priority="42" operator="between">
      <formula>1</formula>
      <formula>1</formula>
    </cfRule>
  </conditionalFormatting>
  <conditionalFormatting sqref="AX156:AZ157">
    <cfRule type="cellIs" dxfId="3" priority="33" operator="between">
      <formula>99</formula>
      <formula>101</formula>
    </cfRule>
  </conditionalFormatting>
  <conditionalFormatting sqref="AX38:BA39">
    <cfRule type="cellIs" dxfId="2" priority="36" operator="between">
      <formula>99</formula>
      <formula>101</formula>
    </cfRule>
  </conditionalFormatting>
  <conditionalFormatting sqref="AY95">
    <cfRule type="cellIs" dxfId="1" priority="1" operator="between">
      <formula>99</formula>
      <formula>101</formula>
    </cfRule>
  </conditionalFormatting>
  <conditionalFormatting sqref="AY114:AY116">
    <cfRule type="cellIs" dxfId="0" priority="34" operator="between">
      <formula>99</formula>
      <formula>101</formula>
    </cfRule>
  </conditionalFormatting>
  <dataValidations count="2">
    <dataValidation type="list" allowBlank="1" showInputMessage="1" showErrorMessage="1" sqref="P29:Q30 Z29:AA30" xr:uid="{19C610C1-832C-4DE4-9972-CE7DE66B12EB}">
      <formula1>"1,2,3,4,5,6,7,8,9,10,11,12"</formula1>
    </dataValidation>
    <dataValidation type="list" allowBlank="1" showInputMessage="1" showErrorMessage="1" sqref="V29:W30 L29:M30" xr:uid="{C7EE1321-9D71-426A-ADD7-A29F5264C69D}">
      <formula1>"5,6"</formula1>
    </dataValidation>
  </dataValidations>
  <hyperlinks>
    <hyperlink ref="Z20" r:id="rId1" xr:uid="{03CD1244-1FAA-4EC1-952E-50058FEB9D80}"/>
  </hyperlinks>
  <printOptions horizontalCentered="1" verticalCentered="1"/>
  <pageMargins left="0.59055118110236227" right="0.59055118110236227" top="0.74803149606299213" bottom="0.55118110236220474" header="0.31496062992125984" footer="0.31496062992125984"/>
  <pageSetup paperSize="9" scale="74" fitToHeight="6" orientation="portrait" r:id="rId2"/>
  <headerFooter>
    <oddHeader>&amp;L2023年度（令和5（2023）年4月～令和6（2024）年3月）の木造戸建住宅完工実績でご回答ください。
貴社の決算期による実績でご回答ください。&amp;R協会１種会員様用</oddHeader>
    <oddFooter>&amp;R&amp;"Arial,標準"&amp;9&amp;P</oddFooter>
  </headerFooter>
  <rowBreaks count="4" manualBreakCount="4">
    <brk id="61" max="54" man="1"/>
    <brk id="99" max="54" man="1"/>
    <brk id="158" max="54" man="1"/>
    <brk id="235" max="54" man="1"/>
  </rowBreaks>
  <drawing r:id="rId3"/>
  <legacyDrawing r:id="rId4"/>
  <mc:AlternateContent xmlns:mc="http://schemas.openxmlformats.org/markup-compatibility/2006">
    <mc:Choice Requires="x14">
      <controls>
        <mc:AlternateContent xmlns:mc="http://schemas.openxmlformats.org/markup-compatibility/2006">
          <mc:Choice Requires="x14">
            <control shapeId="4101" r:id="rId5" name="Check Box 5">
              <controlPr defaultSize="0" autoFill="0" autoLine="0" autoPict="0">
                <anchor moveWithCells="1">
                  <from>
                    <xdr:col>13</xdr:col>
                    <xdr:colOff>76200</xdr:colOff>
                    <xdr:row>148</xdr:row>
                    <xdr:rowOff>38100</xdr:rowOff>
                  </from>
                  <to>
                    <xdr:col>15</xdr:col>
                    <xdr:colOff>0</xdr:colOff>
                    <xdr:row>149</xdr:row>
                    <xdr:rowOff>83820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13</xdr:col>
                    <xdr:colOff>76200</xdr:colOff>
                    <xdr:row>150</xdr:row>
                    <xdr:rowOff>38100</xdr:rowOff>
                  </from>
                  <to>
                    <xdr:col>15</xdr:col>
                    <xdr:colOff>0</xdr:colOff>
                    <xdr:row>151</xdr:row>
                    <xdr:rowOff>83820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21</xdr:col>
                    <xdr:colOff>45720</xdr:colOff>
                    <xdr:row>148</xdr:row>
                    <xdr:rowOff>45720</xdr:rowOff>
                  </from>
                  <to>
                    <xdr:col>22</xdr:col>
                    <xdr:colOff>129540</xdr:colOff>
                    <xdr:row>149</xdr:row>
                    <xdr:rowOff>91440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21</xdr:col>
                    <xdr:colOff>45720</xdr:colOff>
                    <xdr:row>150</xdr:row>
                    <xdr:rowOff>38100</xdr:rowOff>
                  </from>
                  <to>
                    <xdr:col>22</xdr:col>
                    <xdr:colOff>121920</xdr:colOff>
                    <xdr:row>151</xdr:row>
                    <xdr:rowOff>83820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29</xdr:col>
                    <xdr:colOff>45720</xdr:colOff>
                    <xdr:row>148</xdr:row>
                    <xdr:rowOff>45720</xdr:rowOff>
                  </from>
                  <to>
                    <xdr:col>30</xdr:col>
                    <xdr:colOff>99060</xdr:colOff>
                    <xdr:row>149</xdr:row>
                    <xdr:rowOff>99060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29</xdr:col>
                    <xdr:colOff>45720</xdr:colOff>
                    <xdr:row>150</xdr:row>
                    <xdr:rowOff>45720</xdr:rowOff>
                  </from>
                  <to>
                    <xdr:col>30</xdr:col>
                    <xdr:colOff>99060</xdr:colOff>
                    <xdr:row>151</xdr:row>
                    <xdr:rowOff>99060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9</xdr:col>
                    <xdr:colOff>38100</xdr:colOff>
                    <xdr:row>159</xdr:row>
                    <xdr:rowOff>45720</xdr:rowOff>
                  </from>
                  <to>
                    <xdr:col>10</xdr:col>
                    <xdr:colOff>114300</xdr:colOff>
                    <xdr:row>160</xdr:row>
                    <xdr:rowOff>121920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9</xdr:col>
                    <xdr:colOff>38100</xdr:colOff>
                    <xdr:row>161</xdr:row>
                    <xdr:rowOff>38100</xdr:rowOff>
                  </from>
                  <to>
                    <xdr:col>10</xdr:col>
                    <xdr:colOff>99060</xdr:colOff>
                    <xdr:row>162</xdr:row>
                    <xdr:rowOff>114300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9</xdr:col>
                    <xdr:colOff>38100</xdr:colOff>
                    <xdr:row>163</xdr:row>
                    <xdr:rowOff>30480</xdr:rowOff>
                  </from>
                  <to>
                    <xdr:col>10</xdr:col>
                    <xdr:colOff>114300</xdr:colOff>
                    <xdr:row>164</xdr:row>
                    <xdr:rowOff>114300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9</xdr:col>
                    <xdr:colOff>38100</xdr:colOff>
                    <xdr:row>165</xdr:row>
                    <xdr:rowOff>22860</xdr:rowOff>
                  </from>
                  <to>
                    <xdr:col>10</xdr:col>
                    <xdr:colOff>114300</xdr:colOff>
                    <xdr:row>166</xdr:row>
                    <xdr:rowOff>121920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9</xdr:col>
                    <xdr:colOff>45720</xdr:colOff>
                    <xdr:row>168</xdr:row>
                    <xdr:rowOff>30480</xdr:rowOff>
                  </from>
                  <to>
                    <xdr:col>10</xdr:col>
                    <xdr:colOff>121920</xdr:colOff>
                    <xdr:row>169</xdr:row>
                    <xdr:rowOff>121920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9</xdr:col>
                    <xdr:colOff>45720</xdr:colOff>
                    <xdr:row>170</xdr:row>
                    <xdr:rowOff>7620</xdr:rowOff>
                  </from>
                  <to>
                    <xdr:col>10</xdr:col>
                    <xdr:colOff>121920</xdr:colOff>
                    <xdr:row>171</xdr:row>
                    <xdr:rowOff>99060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9</xdr:col>
                    <xdr:colOff>45720</xdr:colOff>
                    <xdr:row>172</xdr:row>
                    <xdr:rowOff>30480</xdr:rowOff>
                  </from>
                  <to>
                    <xdr:col>10</xdr:col>
                    <xdr:colOff>121920</xdr:colOff>
                    <xdr:row>173</xdr:row>
                    <xdr:rowOff>114300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9</xdr:col>
                    <xdr:colOff>45720</xdr:colOff>
                    <xdr:row>174</xdr:row>
                    <xdr:rowOff>22860</xdr:rowOff>
                  </from>
                  <to>
                    <xdr:col>10</xdr:col>
                    <xdr:colOff>121920</xdr:colOff>
                    <xdr:row>175</xdr:row>
                    <xdr:rowOff>99060</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9</xdr:col>
                    <xdr:colOff>45720</xdr:colOff>
                    <xdr:row>176</xdr:row>
                    <xdr:rowOff>22860</xdr:rowOff>
                  </from>
                  <to>
                    <xdr:col>10</xdr:col>
                    <xdr:colOff>121920</xdr:colOff>
                    <xdr:row>177</xdr:row>
                    <xdr:rowOff>114300</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9</xdr:col>
                    <xdr:colOff>38100</xdr:colOff>
                    <xdr:row>181</xdr:row>
                    <xdr:rowOff>45720</xdr:rowOff>
                  </from>
                  <to>
                    <xdr:col>10</xdr:col>
                    <xdr:colOff>114300</xdr:colOff>
                    <xdr:row>183</xdr:row>
                    <xdr:rowOff>0</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9</xdr:col>
                    <xdr:colOff>38100</xdr:colOff>
                    <xdr:row>183</xdr:row>
                    <xdr:rowOff>45720</xdr:rowOff>
                  </from>
                  <to>
                    <xdr:col>10</xdr:col>
                    <xdr:colOff>99060</xdr:colOff>
                    <xdr:row>185</xdr:row>
                    <xdr:rowOff>15240</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9</xdr:col>
                    <xdr:colOff>38100</xdr:colOff>
                    <xdr:row>185</xdr:row>
                    <xdr:rowOff>22860</xdr:rowOff>
                  </from>
                  <to>
                    <xdr:col>10</xdr:col>
                    <xdr:colOff>114300</xdr:colOff>
                    <xdr:row>186</xdr:row>
                    <xdr:rowOff>137160</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9</xdr:col>
                    <xdr:colOff>45720</xdr:colOff>
                    <xdr:row>187</xdr:row>
                    <xdr:rowOff>22860</xdr:rowOff>
                  </from>
                  <to>
                    <xdr:col>10</xdr:col>
                    <xdr:colOff>121920</xdr:colOff>
                    <xdr:row>188</xdr:row>
                    <xdr:rowOff>99060</xdr:rowOff>
                  </to>
                </anchor>
              </controlPr>
            </control>
          </mc:Choice>
        </mc:AlternateContent>
        <mc:AlternateContent xmlns:mc="http://schemas.openxmlformats.org/markup-compatibility/2006">
          <mc:Choice Requires="x14">
            <control shapeId="4120" r:id="rId24" name="Check Box 24">
              <controlPr defaultSize="0" autoFill="0" autoLine="0" autoPict="0">
                <anchor moveWithCells="1">
                  <from>
                    <xdr:col>9</xdr:col>
                    <xdr:colOff>38100</xdr:colOff>
                    <xdr:row>189</xdr:row>
                    <xdr:rowOff>38100</xdr:rowOff>
                  </from>
                  <to>
                    <xdr:col>10</xdr:col>
                    <xdr:colOff>114300</xdr:colOff>
                    <xdr:row>190</xdr:row>
                    <xdr:rowOff>114300</xdr:rowOff>
                  </to>
                </anchor>
              </controlPr>
            </control>
          </mc:Choice>
        </mc:AlternateContent>
        <mc:AlternateContent xmlns:mc="http://schemas.openxmlformats.org/markup-compatibility/2006">
          <mc:Choice Requires="x14">
            <control shapeId="4121" r:id="rId25" name="Check Box 25">
              <controlPr defaultSize="0" autoFill="0" autoLine="0" autoPict="0">
                <anchor moveWithCells="1">
                  <from>
                    <xdr:col>27</xdr:col>
                    <xdr:colOff>38100</xdr:colOff>
                    <xdr:row>168</xdr:row>
                    <xdr:rowOff>30480</xdr:rowOff>
                  </from>
                  <to>
                    <xdr:col>28</xdr:col>
                    <xdr:colOff>114300</xdr:colOff>
                    <xdr:row>169</xdr:row>
                    <xdr:rowOff>121920</xdr:rowOff>
                  </to>
                </anchor>
              </controlPr>
            </control>
          </mc:Choice>
        </mc:AlternateContent>
        <mc:AlternateContent xmlns:mc="http://schemas.openxmlformats.org/markup-compatibility/2006">
          <mc:Choice Requires="x14">
            <control shapeId="4122" r:id="rId26" name="Check Box 26">
              <controlPr defaultSize="0" autoFill="0" autoLine="0" autoPict="0">
                <anchor moveWithCells="1">
                  <from>
                    <xdr:col>27</xdr:col>
                    <xdr:colOff>45720</xdr:colOff>
                    <xdr:row>170</xdr:row>
                    <xdr:rowOff>30480</xdr:rowOff>
                  </from>
                  <to>
                    <xdr:col>28</xdr:col>
                    <xdr:colOff>114300</xdr:colOff>
                    <xdr:row>171</xdr:row>
                    <xdr:rowOff>99060</xdr:rowOff>
                  </to>
                </anchor>
              </controlPr>
            </control>
          </mc:Choice>
        </mc:AlternateContent>
        <mc:AlternateContent xmlns:mc="http://schemas.openxmlformats.org/markup-compatibility/2006">
          <mc:Choice Requires="x14">
            <control shapeId="4123" r:id="rId27" name="Check Box 27">
              <controlPr defaultSize="0" autoFill="0" autoLine="0" autoPict="0">
                <anchor moveWithCells="1">
                  <from>
                    <xdr:col>27</xdr:col>
                    <xdr:colOff>45720</xdr:colOff>
                    <xdr:row>172</xdr:row>
                    <xdr:rowOff>30480</xdr:rowOff>
                  </from>
                  <to>
                    <xdr:col>28</xdr:col>
                    <xdr:colOff>114300</xdr:colOff>
                    <xdr:row>173</xdr:row>
                    <xdr:rowOff>114300</xdr:rowOff>
                  </to>
                </anchor>
              </controlPr>
            </control>
          </mc:Choice>
        </mc:AlternateContent>
        <mc:AlternateContent xmlns:mc="http://schemas.openxmlformats.org/markup-compatibility/2006">
          <mc:Choice Requires="x14">
            <control shapeId="4124" r:id="rId28" name="Check Box 28">
              <controlPr defaultSize="0" autoFill="0" autoLine="0" autoPict="0">
                <anchor moveWithCells="1">
                  <from>
                    <xdr:col>27</xdr:col>
                    <xdr:colOff>45720</xdr:colOff>
                    <xdr:row>174</xdr:row>
                    <xdr:rowOff>22860</xdr:rowOff>
                  </from>
                  <to>
                    <xdr:col>28</xdr:col>
                    <xdr:colOff>114300</xdr:colOff>
                    <xdr:row>175</xdr:row>
                    <xdr:rowOff>99060</xdr:rowOff>
                  </to>
                </anchor>
              </controlPr>
            </control>
          </mc:Choice>
        </mc:AlternateContent>
        <mc:AlternateContent xmlns:mc="http://schemas.openxmlformats.org/markup-compatibility/2006">
          <mc:Choice Requires="x14">
            <control shapeId="4125" r:id="rId29" name="Check Box 29">
              <controlPr defaultSize="0" autoFill="0" autoLine="0" autoPict="0">
                <anchor moveWithCells="1">
                  <from>
                    <xdr:col>27</xdr:col>
                    <xdr:colOff>45720</xdr:colOff>
                    <xdr:row>176</xdr:row>
                    <xdr:rowOff>22860</xdr:rowOff>
                  </from>
                  <to>
                    <xdr:col>28</xdr:col>
                    <xdr:colOff>114300</xdr:colOff>
                    <xdr:row>177</xdr:row>
                    <xdr:rowOff>114300</xdr:rowOff>
                  </to>
                </anchor>
              </controlPr>
            </control>
          </mc:Choice>
        </mc:AlternateContent>
        <mc:AlternateContent xmlns:mc="http://schemas.openxmlformats.org/markup-compatibility/2006">
          <mc:Choice Requires="x14">
            <control shapeId="4126" r:id="rId30" name="Check Box 30">
              <controlPr defaultSize="0" autoFill="0" autoLine="0" autoPict="0">
                <anchor moveWithCells="1">
                  <from>
                    <xdr:col>27</xdr:col>
                    <xdr:colOff>38100</xdr:colOff>
                    <xdr:row>181</xdr:row>
                    <xdr:rowOff>22860</xdr:rowOff>
                  </from>
                  <to>
                    <xdr:col>28</xdr:col>
                    <xdr:colOff>114300</xdr:colOff>
                    <xdr:row>183</xdr:row>
                    <xdr:rowOff>0</xdr:rowOff>
                  </to>
                </anchor>
              </controlPr>
            </control>
          </mc:Choice>
        </mc:AlternateContent>
        <mc:AlternateContent xmlns:mc="http://schemas.openxmlformats.org/markup-compatibility/2006">
          <mc:Choice Requires="x14">
            <control shapeId="4127" r:id="rId31" name="Check Box 31">
              <controlPr defaultSize="0" autoFill="0" autoLine="0" autoPict="0">
                <anchor moveWithCells="1">
                  <from>
                    <xdr:col>27</xdr:col>
                    <xdr:colOff>38100</xdr:colOff>
                    <xdr:row>183</xdr:row>
                    <xdr:rowOff>22860</xdr:rowOff>
                  </from>
                  <to>
                    <xdr:col>28</xdr:col>
                    <xdr:colOff>114300</xdr:colOff>
                    <xdr:row>185</xdr:row>
                    <xdr:rowOff>0</xdr:rowOff>
                  </to>
                </anchor>
              </controlPr>
            </control>
          </mc:Choice>
        </mc:AlternateContent>
        <mc:AlternateContent xmlns:mc="http://schemas.openxmlformats.org/markup-compatibility/2006">
          <mc:Choice Requires="x14">
            <control shapeId="4128" r:id="rId32" name="Check Box 32">
              <controlPr defaultSize="0" autoFill="0" autoLine="0" autoPict="0">
                <anchor moveWithCells="1">
                  <from>
                    <xdr:col>27</xdr:col>
                    <xdr:colOff>38100</xdr:colOff>
                    <xdr:row>185</xdr:row>
                    <xdr:rowOff>22860</xdr:rowOff>
                  </from>
                  <to>
                    <xdr:col>28</xdr:col>
                    <xdr:colOff>114300</xdr:colOff>
                    <xdr:row>187</xdr:row>
                    <xdr:rowOff>0</xdr:rowOff>
                  </to>
                </anchor>
              </controlPr>
            </control>
          </mc:Choice>
        </mc:AlternateContent>
        <mc:AlternateContent xmlns:mc="http://schemas.openxmlformats.org/markup-compatibility/2006">
          <mc:Choice Requires="x14">
            <control shapeId="4129" r:id="rId33" name="Check Box 33">
              <controlPr defaultSize="0" autoFill="0" autoLine="0" autoPict="0">
                <anchor moveWithCells="1">
                  <from>
                    <xdr:col>27</xdr:col>
                    <xdr:colOff>38100</xdr:colOff>
                    <xdr:row>187</xdr:row>
                    <xdr:rowOff>0</xdr:rowOff>
                  </from>
                  <to>
                    <xdr:col>28</xdr:col>
                    <xdr:colOff>114300</xdr:colOff>
                    <xdr:row>188</xdr:row>
                    <xdr:rowOff>99060</xdr:rowOff>
                  </to>
                </anchor>
              </controlPr>
            </control>
          </mc:Choice>
        </mc:AlternateContent>
        <mc:AlternateContent xmlns:mc="http://schemas.openxmlformats.org/markup-compatibility/2006">
          <mc:Choice Requires="x14">
            <control shapeId="4130" r:id="rId34" name="Check Box 34">
              <controlPr defaultSize="0" autoFill="0" autoLine="0" autoPict="0">
                <anchor moveWithCells="1">
                  <from>
                    <xdr:col>27</xdr:col>
                    <xdr:colOff>38100</xdr:colOff>
                    <xdr:row>189</xdr:row>
                    <xdr:rowOff>22860</xdr:rowOff>
                  </from>
                  <to>
                    <xdr:col>28</xdr:col>
                    <xdr:colOff>114300</xdr:colOff>
                    <xdr:row>190</xdr:row>
                    <xdr:rowOff>114300</xdr:rowOff>
                  </to>
                </anchor>
              </controlPr>
            </control>
          </mc:Choice>
        </mc:AlternateContent>
        <mc:AlternateContent xmlns:mc="http://schemas.openxmlformats.org/markup-compatibility/2006">
          <mc:Choice Requires="x14">
            <control shapeId="4138" r:id="rId35" name="Check Box 42">
              <controlPr defaultSize="0" autoFill="0" autoLine="0" autoPict="0">
                <anchor moveWithCells="1">
                  <from>
                    <xdr:col>9</xdr:col>
                    <xdr:colOff>45720</xdr:colOff>
                    <xdr:row>178</xdr:row>
                    <xdr:rowOff>38100</xdr:rowOff>
                  </from>
                  <to>
                    <xdr:col>10</xdr:col>
                    <xdr:colOff>121920</xdr:colOff>
                    <xdr:row>179</xdr:row>
                    <xdr:rowOff>121920</xdr:rowOff>
                  </to>
                </anchor>
              </controlPr>
            </control>
          </mc:Choice>
        </mc:AlternateContent>
        <mc:AlternateContent xmlns:mc="http://schemas.openxmlformats.org/markup-compatibility/2006">
          <mc:Choice Requires="x14">
            <control shapeId="4139" r:id="rId36" name="Check Box 43">
              <controlPr defaultSize="0" autoFill="0" autoLine="0" autoPict="0">
                <anchor moveWithCells="1">
                  <from>
                    <xdr:col>27</xdr:col>
                    <xdr:colOff>38100</xdr:colOff>
                    <xdr:row>178</xdr:row>
                    <xdr:rowOff>38100</xdr:rowOff>
                  </from>
                  <to>
                    <xdr:col>28</xdr:col>
                    <xdr:colOff>114300</xdr:colOff>
                    <xdr:row>179</xdr:row>
                    <xdr:rowOff>121920</xdr:rowOff>
                  </to>
                </anchor>
              </controlPr>
            </control>
          </mc:Choice>
        </mc:AlternateContent>
        <mc:AlternateContent xmlns:mc="http://schemas.openxmlformats.org/markup-compatibility/2006">
          <mc:Choice Requires="x14">
            <control shapeId="4141" r:id="rId37" name="Option Button 45">
              <controlPr defaultSize="0" autoFill="0" autoLine="0" autoPict="0">
                <anchor moveWithCells="1">
                  <from>
                    <xdr:col>1</xdr:col>
                    <xdr:colOff>60960</xdr:colOff>
                    <xdr:row>194</xdr:row>
                    <xdr:rowOff>0</xdr:rowOff>
                  </from>
                  <to>
                    <xdr:col>3</xdr:col>
                    <xdr:colOff>60960</xdr:colOff>
                    <xdr:row>195</xdr:row>
                    <xdr:rowOff>0</xdr:rowOff>
                  </to>
                </anchor>
              </controlPr>
            </control>
          </mc:Choice>
        </mc:AlternateContent>
        <mc:AlternateContent xmlns:mc="http://schemas.openxmlformats.org/markup-compatibility/2006">
          <mc:Choice Requires="x14">
            <control shapeId="4142" r:id="rId38" name="Option Button 46">
              <controlPr defaultSize="0" autoFill="0" autoLine="0" autoPict="0">
                <anchor moveWithCells="1">
                  <from>
                    <xdr:col>8</xdr:col>
                    <xdr:colOff>60960</xdr:colOff>
                    <xdr:row>194</xdr:row>
                    <xdr:rowOff>22860</xdr:rowOff>
                  </from>
                  <to>
                    <xdr:col>10</xdr:col>
                    <xdr:colOff>22860</xdr:colOff>
                    <xdr:row>195</xdr:row>
                    <xdr:rowOff>0</xdr:rowOff>
                  </to>
                </anchor>
              </controlPr>
            </control>
          </mc:Choice>
        </mc:AlternateContent>
        <mc:AlternateContent xmlns:mc="http://schemas.openxmlformats.org/markup-compatibility/2006">
          <mc:Choice Requires="x14">
            <control shapeId="4155" r:id="rId39" name="Check Box 59">
              <controlPr defaultSize="0" autoFill="0" autoLine="0" autoPict="0">
                <anchor moveWithCells="1">
                  <from>
                    <xdr:col>2</xdr:col>
                    <xdr:colOff>38100</xdr:colOff>
                    <xdr:row>72</xdr:row>
                    <xdr:rowOff>0</xdr:rowOff>
                  </from>
                  <to>
                    <xdr:col>3</xdr:col>
                    <xdr:colOff>114300</xdr:colOff>
                    <xdr:row>73</xdr:row>
                    <xdr:rowOff>30480</xdr:rowOff>
                  </to>
                </anchor>
              </controlPr>
            </control>
          </mc:Choice>
        </mc:AlternateContent>
        <mc:AlternateContent xmlns:mc="http://schemas.openxmlformats.org/markup-compatibility/2006">
          <mc:Choice Requires="x14">
            <control shapeId="4156" r:id="rId40" name="Check Box 60">
              <controlPr defaultSize="0" autoFill="0" autoLine="0" autoPict="0">
                <anchor moveWithCells="1">
                  <from>
                    <xdr:col>2</xdr:col>
                    <xdr:colOff>45720</xdr:colOff>
                    <xdr:row>73</xdr:row>
                    <xdr:rowOff>0</xdr:rowOff>
                  </from>
                  <to>
                    <xdr:col>3</xdr:col>
                    <xdr:colOff>121920</xdr:colOff>
                    <xdr:row>74</xdr:row>
                    <xdr:rowOff>30480</xdr:rowOff>
                  </to>
                </anchor>
              </controlPr>
            </control>
          </mc:Choice>
        </mc:AlternateContent>
        <mc:AlternateContent xmlns:mc="http://schemas.openxmlformats.org/markup-compatibility/2006">
          <mc:Choice Requires="x14">
            <control shapeId="4157" r:id="rId41" name="Check Box 61">
              <controlPr defaultSize="0" autoFill="0" autoLine="0" autoPict="0">
                <anchor moveWithCells="1">
                  <from>
                    <xdr:col>2</xdr:col>
                    <xdr:colOff>45720</xdr:colOff>
                    <xdr:row>73</xdr:row>
                    <xdr:rowOff>228600</xdr:rowOff>
                  </from>
                  <to>
                    <xdr:col>3</xdr:col>
                    <xdr:colOff>121920</xdr:colOff>
                    <xdr:row>75</xdr:row>
                    <xdr:rowOff>22860</xdr:rowOff>
                  </to>
                </anchor>
              </controlPr>
            </control>
          </mc:Choice>
        </mc:AlternateContent>
        <mc:AlternateContent xmlns:mc="http://schemas.openxmlformats.org/markup-compatibility/2006">
          <mc:Choice Requires="x14">
            <control shapeId="4158" r:id="rId42" name="Check Box 62">
              <controlPr defaultSize="0" autoFill="0" autoLine="0" autoPict="0">
                <anchor moveWithCells="1">
                  <from>
                    <xdr:col>19</xdr:col>
                    <xdr:colOff>45720</xdr:colOff>
                    <xdr:row>72</xdr:row>
                    <xdr:rowOff>0</xdr:rowOff>
                  </from>
                  <to>
                    <xdr:col>20</xdr:col>
                    <xdr:colOff>121920</xdr:colOff>
                    <xdr:row>73</xdr:row>
                    <xdr:rowOff>30480</xdr:rowOff>
                  </to>
                </anchor>
              </controlPr>
            </control>
          </mc:Choice>
        </mc:AlternateContent>
        <mc:AlternateContent xmlns:mc="http://schemas.openxmlformats.org/markup-compatibility/2006">
          <mc:Choice Requires="x14">
            <control shapeId="4159" r:id="rId43" name="Check Box 63">
              <controlPr defaultSize="0" autoFill="0" autoLine="0" autoPict="0">
                <anchor moveWithCells="1">
                  <from>
                    <xdr:col>19</xdr:col>
                    <xdr:colOff>45720</xdr:colOff>
                    <xdr:row>73</xdr:row>
                    <xdr:rowOff>0</xdr:rowOff>
                  </from>
                  <to>
                    <xdr:col>20</xdr:col>
                    <xdr:colOff>121920</xdr:colOff>
                    <xdr:row>74</xdr:row>
                    <xdr:rowOff>30480</xdr:rowOff>
                  </to>
                </anchor>
              </controlPr>
            </control>
          </mc:Choice>
        </mc:AlternateContent>
        <mc:AlternateContent xmlns:mc="http://schemas.openxmlformats.org/markup-compatibility/2006">
          <mc:Choice Requires="x14">
            <control shapeId="4160" r:id="rId44" name="Check Box 64">
              <controlPr defaultSize="0" autoFill="0" autoLine="0" autoPict="0">
                <anchor moveWithCells="1">
                  <from>
                    <xdr:col>19</xdr:col>
                    <xdr:colOff>38100</xdr:colOff>
                    <xdr:row>73</xdr:row>
                    <xdr:rowOff>373380</xdr:rowOff>
                  </from>
                  <to>
                    <xdr:col>20</xdr:col>
                    <xdr:colOff>114300</xdr:colOff>
                    <xdr:row>75</xdr:row>
                    <xdr:rowOff>38100</xdr:rowOff>
                  </to>
                </anchor>
              </controlPr>
            </control>
          </mc:Choice>
        </mc:AlternateContent>
        <mc:AlternateContent xmlns:mc="http://schemas.openxmlformats.org/markup-compatibility/2006">
          <mc:Choice Requires="x14">
            <control shapeId="4161" r:id="rId45" name="Check Box 65">
              <controlPr defaultSize="0" autoFill="0" autoLine="0" autoPict="0">
                <anchor moveWithCells="1">
                  <from>
                    <xdr:col>36</xdr:col>
                    <xdr:colOff>38100</xdr:colOff>
                    <xdr:row>72</xdr:row>
                    <xdr:rowOff>0</xdr:rowOff>
                  </from>
                  <to>
                    <xdr:col>37</xdr:col>
                    <xdr:colOff>114300</xdr:colOff>
                    <xdr:row>73</xdr:row>
                    <xdr:rowOff>30480</xdr:rowOff>
                  </to>
                </anchor>
              </controlPr>
            </control>
          </mc:Choice>
        </mc:AlternateContent>
        <mc:AlternateContent xmlns:mc="http://schemas.openxmlformats.org/markup-compatibility/2006">
          <mc:Choice Requires="x14">
            <control shapeId="4162" r:id="rId46" name="Check Box 66">
              <controlPr defaultSize="0" autoFill="0" autoLine="0" autoPict="0">
                <anchor moveWithCells="1">
                  <from>
                    <xdr:col>36</xdr:col>
                    <xdr:colOff>38100</xdr:colOff>
                    <xdr:row>73</xdr:row>
                    <xdr:rowOff>0</xdr:rowOff>
                  </from>
                  <to>
                    <xdr:col>37</xdr:col>
                    <xdr:colOff>114300</xdr:colOff>
                    <xdr:row>74</xdr:row>
                    <xdr:rowOff>30480</xdr:rowOff>
                  </to>
                </anchor>
              </controlPr>
            </control>
          </mc:Choice>
        </mc:AlternateContent>
        <mc:AlternateContent xmlns:mc="http://schemas.openxmlformats.org/markup-compatibility/2006">
          <mc:Choice Requires="x14">
            <control shapeId="4163" r:id="rId47" name="Check Box 67">
              <controlPr defaultSize="0" autoFill="0" autoLine="0" autoPict="0">
                <anchor moveWithCells="1">
                  <from>
                    <xdr:col>36</xdr:col>
                    <xdr:colOff>38100</xdr:colOff>
                    <xdr:row>74</xdr:row>
                    <xdr:rowOff>0</xdr:rowOff>
                  </from>
                  <to>
                    <xdr:col>37</xdr:col>
                    <xdr:colOff>114300</xdr:colOff>
                    <xdr:row>75</xdr:row>
                    <xdr:rowOff>30480</xdr:rowOff>
                  </to>
                </anchor>
              </controlPr>
            </control>
          </mc:Choice>
        </mc:AlternateContent>
        <mc:AlternateContent xmlns:mc="http://schemas.openxmlformats.org/markup-compatibility/2006">
          <mc:Choice Requires="x14">
            <control shapeId="4164" r:id="rId48" name="Option Button 68">
              <controlPr defaultSize="0" autoFill="0" autoLine="0" autoPict="0">
                <anchor moveWithCells="1">
                  <from>
                    <xdr:col>9</xdr:col>
                    <xdr:colOff>38100</xdr:colOff>
                    <xdr:row>100</xdr:row>
                    <xdr:rowOff>22860</xdr:rowOff>
                  </from>
                  <to>
                    <xdr:col>15</xdr:col>
                    <xdr:colOff>30480</xdr:colOff>
                    <xdr:row>101</xdr:row>
                    <xdr:rowOff>22860</xdr:rowOff>
                  </to>
                </anchor>
              </controlPr>
            </control>
          </mc:Choice>
        </mc:AlternateContent>
        <mc:AlternateContent xmlns:mc="http://schemas.openxmlformats.org/markup-compatibility/2006">
          <mc:Choice Requires="x14">
            <control shapeId="4165" r:id="rId49" name="Option Button 69">
              <controlPr defaultSize="0" autoFill="0" autoLine="0" autoPict="0">
                <anchor moveWithCells="1">
                  <from>
                    <xdr:col>17</xdr:col>
                    <xdr:colOff>60960</xdr:colOff>
                    <xdr:row>100</xdr:row>
                    <xdr:rowOff>22860</xdr:rowOff>
                  </from>
                  <to>
                    <xdr:col>22</xdr:col>
                    <xdr:colOff>121920</xdr:colOff>
                    <xdr:row>101</xdr:row>
                    <xdr:rowOff>30480</xdr:rowOff>
                  </to>
                </anchor>
              </controlPr>
            </control>
          </mc:Choice>
        </mc:AlternateContent>
        <mc:AlternateContent xmlns:mc="http://schemas.openxmlformats.org/markup-compatibility/2006">
          <mc:Choice Requires="x14">
            <control shapeId="4166" r:id="rId50" name="Option Button 70">
              <controlPr defaultSize="0" autoFill="0" autoLine="0" autoPict="0">
                <anchor moveWithCells="1">
                  <from>
                    <xdr:col>25</xdr:col>
                    <xdr:colOff>60960</xdr:colOff>
                    <xdr:row>100</xdr:row>
                    <xdr:rowOff>22860</xdr:rowOff>
                  </from>
                  <to>
                    <xdr:col>31</xdr:col>
                    <xdr:colOff>30480</xdr:colOff>
                    <xdr:row>101</xdr:row>
                    <xdr:rowOff>22860</xdr:rowOff>
                  </to>
                </anchor>
              </controlPr>
            </control>
          </mc:Choice>
        </mc:AlternateContent>
        <mc:AlternateContent xmlns:mc="http://schemas.openxmlformats.org/markup-compatibility/2006">
          <mc:Choice Requires="x14">
            <control shapeId="4167" r:id="rId51" name="Option Button 71">
              <controlPr defaultSize="0" autoFill="0" autoLine="0" autoPict="0">
                <anchor moveWithCells="1">
                  <from>
                    <xdr:col>9</xdr:col>
                    <xdr:colOff>38100</xdr:colOff>
                    <xdr:row>100</xdr:row>
                    <xdr:rowOff>259080</xdr:rowOff>
                  </from>
                  <to>
                    <xdr:col>14</xdr:col>
                    <xdr:colOff>0</xdr:colOff>
                    <xdr:row>102</xdr:row>
                    <xdr:rowOff>22860</xdr:rowOff>
                  </to>
                </anchor>
              </controlPr>
            </control>
          </mc:Choice>
        </mc:AlternateContent>
        <mc:AlternateContent xmlns:mc="http://schemas.openxmlformats.org/markup-compatibility/2006">
          <mc:Choice Requires="x14">
            <control shapeId="4168" r:id="rId52" name="Option Button 72">
              <controlPr defaultSize="0" autoFill="0" autoLine="0" autoPict="0">
                <anchor moveWithCells="1">
                  <from>
                    <xdr:col>17</xdr:col>
                    <xdr:colOff>60960</xdr:colOff>
                    <xdr:row>100</xdr:row>
                    <xdr:rowOff>266700</xdr:rowOff>
                  </from>
                  <to>
                    <xdr:col>22</xdr:col>
                    <xdr:colOff>137160</xdr:colOff>
                    <xdr:row>102</xdr:row>
                    <xdr:rowOff>22860</xdr:rowOff>
                  </to>
                </anchor>
              </controlPr>
            </control>
          </mc:Choice>
        </mc:AlternateContent>
        <mc:AlternateContent xmlns:mc="http://schemas.openxmlformats.org/markup-compatibility/2006">
          <mc:Choice Requires="x14">
            <control shapeId="4169" r:id="rId53" name="Option Button 73">
              <controlPr defaultSize="0" autoFill="0" autoLine="0" autoPict="0">
                <anchor moveWithCells="1">
                  <from>
                    <xdr:col>9</xdr:col>
                    <xdr:colOff>38100</xdr:colOff>
                    <xdr:row>101</xdr:row>
                    <xdr:rowOff>259080</xdr:rowOff>
                  </from>
                  <to>
                    <xdr:col>15</xdr:col>
                    <xdr:colOff>0</xdr:colOff>
                    <xdr:row>103</xdr:row>
                    <xdr:rowOff>22860</xdr:rowOff>
                  </to>
                </anchor>
              </controlPr>
            </control>
          </mc:Choice>
        </mc:AlternateContent>
        <mc:AlternateContent xmlns:mc="http://schemas.openxmlformats.org/markup-compatibility/2006">
          <mc:Choice Requires="x14">
            <control shapeId="4170" r:id="rId54" name="Option Button 74">
              <controlPr defaultSize="0" autoFill="0" autoLine="0" autoPict="0">
                <anchor moveWithCells="1">
                  <from>
                    <xdr:col>17</xdr:col>
                    <xdr:colOff>60960</xdr:colOff>
                    <xdr:row>101</xdr:row>
                    <xdr:rowOff>266700</xdr:rowOff>
                  </from>
                  <to>
                    <xdr:col>22</xdr:col>
                    <xdr:colOff>114300</xdr:colOff>
                    <xdr:row>103</xdr:row>
                    <xdr:rowOff>30480</xdr:rowOff>
                  </to>
                </anchor>
              </controlPr>
            </control>
          </mc:Choice>
        </mc:AlternateContent>
        <mc:AlternateContent xmlns:mc="http://schemas.openxmlformats.org/markup-compatibility/2006">
          <mc:Choice Requires="x14">
            <control shapeId="4171" r:id="rId55" name="Option Button 75">
              <controlPr defaultSize="0" autoFill="0" autoLine="0" autoPict="0">
                <anchor moveWithCells="1">
                  <from>
                    <xdr:col>25</xdr:col>
                    <xdr:colOff>60960</xdr:colOff>
                    <xdr:row>101</xdr:row>
                    <xdr:rowOff>259080</xdr:rowOff>
                  </from>
                  <to>
                    <xdr:col>30</xdr:col>
                    <xdr:colOff>83820</xdr:colOff>
                    <xdr:row>103</xdr:row>
                    <xdr:rowOff>22860</xdr:rowOff>
                  </to>
                </anchor>
              </controlPr>
            </control>
          </mc:Choice>
        </mc:AlternateContent>
        <mc:AlternateContent xmlns:mc="http://schemas.openxmlformats.org/markup-compatibility/2006">
          <mc:Choice Requires="x14">
            <control shapeId="4172" r:id="rId56" name="Option Button 76">
              <controlPr defaultSize="0" autoFill="0" autoLine="0" autoPict="0">
                <anchor moveWithCells="1">
                  <from>
                    <xdr:col>25</xdr:col>
                    <xdr:colOff>60960</xdr:colOff>
                    <xdr:row>100</xdr:row>
                    <xdr:rowOff>259080</xdr:rowOff>
                  </from>
                  <to>
                    <xdr:col>31</xdr:col>
                    <xdr:colOff>22860</xdr:colOff>
                    <xdr:row>102</xdr:row>
                    <xdr:rowOff>30480</xdr:rowOff>
                  </to>
                </anchor>
              </controlPr>
            </control>
          </mc:Choice>
        </mc:AlternateContent>
        <mc:AlternateContent xmlns:mc="http://schemas.openxmlformats.org/markup-compatibility/2006">
          <mc:Choice Requires="x14">
            <control shapeId="4173" r:id="rId57" name="Option Button 77">
              <controlPr defaultSize="0" autoFill="0" autoLine="0" autoPict="0">
                <anchor moveWithCells="1">
                  <from>
                    <xdr:col>9</xdr:col>
                    <xdr:colOff>38100</xdr:colOff>
                    <xdr:row>102</xdr:row>
                    <xdr:rowOff>266700</xdr:rowOff>
                  </from>
                  <to>
                    <xdr:col>15</xdr:col>
                    <xdr:colOff>38100</xdr:colOff>
                    <xdr:row>103</xdr:row>
                    <xdr:rowOff>266700</xdr:rowOff>
                  </to>
                </anchor>
              </controlPr>
            </control>
          </mc:Choice>
        </mc:AlternateContent>
        <mc:AlternateContent xmlns:mc="http://schemas.openxmlformats.org/markup-compatibility/2006">
          <mc:Choice Requires="x14">
            <control shapeId="4174" r:id="rId58" name="Option Button 78">
              <controlPr defaultSize="0" autoFill="0" autoLine="0" autoPict="0">
                <anchor moveWithCells="1">
                  <from>
                    <xdr:col>17</xdr:col>
                    <xdr:colOff>60960</xdr:colOff>
                    <xdr:row>103</xdr:row>
                    <xdr:rowOff>0</xdr:rowOff>
                  </from>
                  <to>
                    <xdr:col>22</xdr:col>
                    <xdr:colOff>68580</xdr:colOff>
                    <xdr:row>104</xdr:row>
                    <xdr:rowOff>0</xdr:rowOff>
                  </to>
                </anchor>
              </controlPr>
            </control>
          </mc:Choice>
        </mc:AlternateContent>
        <mc:AlternateContent xmlns:mc="http://schemas.openxmlformats.org/markup-compatibility/2006">
          <mc:Choice Requires="x14">
            <control shapeId="4175" r:id="rId59" name="Option Button 79">
              <controlPr defaultSize="0" autoFill="0" autoLine="0" autoPict="0">
                <anchor moveWithCells="1">
                  <from>
                    <xdr:col>25</xdr:col>
                    <xdr:colOff>60960</xdr:colOff>
                    <xdr:row>102</xdr:row>
                    <xdr:rowOff>266700</xdr:rowOff>
                  </from>
                  <to>
                    <xdr:col>30</xdr:col>
                    <xdr:colOff>114300</xdr:colOff>
                    <xdr:row>103</xdr:row>
                    <xdr:rowOff>266700</xdr:rowOff>
                  </to>
                </anchor>
              </controlPr>
            </control>
          </mc:Choice>
        </mc:AlternateContent>
        <mc:AlternateContent xmlns:mc="http://schemas.openxmlformats.org/markup-compatibility/2006">
          <mc:Choice Requires="x14">
            <control shapeId="4176" r:id="rId60" name="Option Button 80">
              <controlPr defaultSize="0" autoFill="0" autoLine="0" autoPict="0">
                <anchor moveWithCells="1">
                  <from>
                    <xdr:col>9</xdr:col>
                    <xdr:colOff>38100</xdr:colOff>
                    <xdr:row>104</xdr:row>
                    <xdr:rowOff>7620</xdr:rowOff>
                  </from>
                  <to>
                    <xdr:col>14</xdr:col>
                    <xdr:colOff>99060</xdr:colOff>
                    <xdr:row>105</xdr:row>
                    <xdr:rowOff>7620</xdr:rowOff>
                  </to>
                </anchor>
              </controlPr>
            </control>
          </mc:Choice>
        </mc:AlternateContent>
        <mc:AlternateContent xmlns:mc="http://schemas.openxmlformats.org/markup-compatibility/2006">
          <mc:Choice Requires="x14">
            <control shapeId="4177" r:id="rId61" name="Option Button 81">
              <controlPr defaultSize="0" autoFill="0" autoLine="0" autoPict="0">
                <anchor moveWithCells="1">
                  <from>
                    <xdr:col>17</xdr:col>
                    <xdr:colOff>60960</xdr:colOff>
                    <xdr:row>104</xdr:row>
                    <xdr:rowOff>22860</xdr:rowOff>
                  </from>
                  <to>
                    <xdr:col>22</xdr:col>
                    <xdr:colOff>83820</xdr:colOff>
                    <xdr:row>104</xdr:row>
                    <xdr:rowOff>266700</xdr:rowOff>
                  </to>
                </anchor>
              </controlPr>
            </control>
          </mc:Choice>
        </mc:AlternateContent>
        <mc:AlternateContent xmlns:mc="http://schemas.openxmlformats.org/markup-compatibility/2006">
          <mc:Choice Requires="x14">
            <control shapeId="4178" r:id="rId62" name="Option Button 82">
              <controlPr defaultSize="0" autoFill="0" autoLine="0" autoPict="0">
                <anchor moveWithCells="1">
                  <from>
                    <xdr:col>9</xdr:col>
                    <xdr:colOff>38100</xdr:colOff>
                    <xdr:row>104</xdr:row>
                    <xdr:rowOff>266700</xdr:rowOff>
                  </from>
                  <to>
                    <xdr:col>15</xdr:col>
                    <xdr:colOff>38100</xdr:colOff>
                    <xdr:row>106</xdr:row>
                    <xdr:rowOff>0</xdr:rowOff>
                  </to>
                </anchor>
              </controlPr>
            </control>
          </mc:Choice>
        </mc:AlternateContent>
        <mc:AlternateContent xmlns:mc="http://schemas.openxmlformats.org/markup-compatibility/2006">
          <mc:Choice Requires="x14">
            <control shapeId="4179" r:id="rId63" name="Option Button 83">
              <controlPr defaultSize="0" autoFill="0" autoLine="0" autoPict="0">
                <anchor moveWithCells="1">
                  <from>
                    <xdr:col>17</xdr:col>
                    <xdr:colOff>60960</xdr:colOff>
                    <xdr:row>104</xdr:row>
                    <xdr:rowOff>259080</xdr:rowOff>
                  </from>
                  <to>
                    <xdr:col>22</xdr:col>
                    <xdr:colOff>83820</xdr:colOff>
                    <xdr:row>105</xdr:row>
                    <xdr:rowOff>266700</xdr:rowOff>
                  </to>
                </anchor>
              </controlPr>
            </control>
          </mc:Choice>
        </mc:AlternateContent>
        <mc:AlternateContent xmlns:mc="http://schemas.openxmlformats.org/markup-compatibility/2006">
          <mc:Choice Requires="x14">
            <control shapeId="4180" r:id="rId64" name="Option Button 84">
              <controlPr defaultSize="0" autoFill="0" autoLine="0" autoPict="0">
                <anchor moveWithCells="1">
                  <from>
                    <xdr:col>25</xdr:col>
                    <xdr:colOff>60960</xdr:colOff>
                    <xdr:row>104</xdr:row>
                    <xdr:rowOff>266700</xdr:rowOff>
                  </from>
                  <to>
                    <xdr:col>30</xdr:col>
                    <xdr:colOff>99060</xdr:colOff>
                    <xdr:row>106</xdr:row>
                    <xdr:rowOff>0</xdr:rowOff>
                  </to>
                </anchor>
              </controlPr>
            </control>
          </mc:Choice>
        </mc:AlternateContent>
        <mc:AlternateContent xmlns:mc="http://schemas.openxmlformats.org/markup-compatibility/2006">
          <mc:Choice Requires="x14">
            <control shapeId="4181" r:id="rId65" name="Option Button 85">
              <controlPr defaultSize="0" autoFill="0" autoLine="0" autoPict="0">
                <anchor moveWithCells="1">
                  <from>
                    <xdr:col>25</xdr:col>
                    <xdr:colOff>60960</xdr:colOff>
                    <xdr:row>104</xdr:row>
                    <xdr:rowOff>22860</xdr:rowOff>
                  </from>
                  <to>
                    <xdr:col>30</xdr:col>
                    <xdr:colOff>99060</xdr:colOff>
                    <xdr:row>104</xdr:row>
                    <xdr:rowOff>266700</xdr:rowOff>
                  </to>
                </anchor>
              </controlPr>
            </control>
          </mc:Choice>
        </mc:AlternateContent>
        <mc:AlternateContent xmlns:mc="http://schemas.openxmlformats.org/markup-compatibility/2006">
          <mc:Choice Requires="x14">
            <control shapeId="4186" r:id="rId66" name="Option Button 90">
              <controlPr defaultSize="0" autoFill="0" autoLine="0" autoPict="0">
                <anchor moveWithCells="1">
                  <from>
                    <xdr:col>9</xdr:col>
                    <xdr:colOff>38100</xdr:colOff>
                    <xdr:row>105</xdr:row>
                    <xdr:rowOff>266700</xdr:rowOff>
                  </from>
                  <to>
                    <xdr:col>13</xdr:col>
                    <xdr:colOff>114300</xdr:colOff>
                    <xdr:row>107</xdr:row>
                    <xdr:rowOff>0</xdr:rowOff>
                  </to>
                </anchor>
              </controlPr>
            </control>
          </mc:Choice>
        </mc:AlternateContent>
        <mc:AlternateContent xmlns:mc="http://schemas.openxmlformats.org/markup-compatibility/2006">
          <mc:Choice Requires="x14">
            <control shapeId="4187" r:id="rId67" name="Option Button 91">
              <controlPr defaultSize="0" autoFill="0" autoLine="0" autoPict="0">
                <anchor moveWithCells="1">
                  <from>
                    <xdr:col>17</xdr:col>
                    <xdr:colOff>60960</xdr:colOff>
                    <xdr:row>105</xdr:row>
                    <xdr:rowOff>259080</xdr:rowOff>
                  </from>
                  <to>
                    <xdr:col>21</xdr:col>
                    <xdr:colOff>68580</xdr:colOff>
                    <xdr:row>106</xdr:row>
                    <xdr:rowOff>266700</xdr:rowOff>
                  </to>
                </anchor>
              </controlPr>
            </control>
          </mc:Choice>
        </mc:AlternateContent>
        <mc:AlternateContent xmlns:mc="http://schemas.openxmlformats.org/markup-compatibility/2006">
          <mc:Choice Requires="x14">
            <control shapeId="4188" r:id="rId68" name="Option Button 92">
              <controlPr defaultSize="0" autoFill="0" autoLine="0" autoPict="0">
                <anchor moveWithCells="1">
                  <from>
                    <xdr:col>25</xdr:col>
                    <xdr:colOff>60960</xdr:colOff>
                    <xdr:row>105</xdr:row>
                    <xdr:rowOff>266700</xdr:rowOff>
                  </from>
                  <to>
                    <xdr:col>29</xdr:col>
                    <xdr:colOff>99060</xdr:colOff>
                    <xdr:row>107</xdr:row>
                    <xdr:rowOff>0</xdr:rowOff>
                  </to>
                </anchor>
              </controlPr>
            </control>
          </mc:Choice>
        </mc:AlternateContent>
        <mc:AlternateContent xmlns:mc="http://schemas.openxmlformats.org/markup-compatibility/2006">
          <mc:Choice Requires="x14">
            <control shapeId="4192" r:id="rId69" name="Option Button 96">
              <controlPr defaultSize="0" autoFill="0" autoLine="0" autoPict="0">
                <anchor moveWithCells="1">
                  <from>
                    <xdr:col>9</xdr:col>
                    <xdr:colOff>121920</xdr:colOff>
                    <xdr:row>285</xdr:row>
                    <xdr:rowOff>60960</xdr:rowOff>
                  </from>
                  <to>
                    <xdr:col>11</xdr:col>
                    <xdr:colOff>144780</xdr:colOff>
                    <xdr:row>286</xdr:row>
                    <xdr:rowOff>152400</xdr:rowOff>
                  </to>
                </anchor>
              </controlPr>
            </control>
          </mc:Choice>
        </mc:AlternateContent>
        <mc:AlternateContent xmlns:mc="http://schemas.openxmlformats.org/markup-compatibility/2006">
          <mc:Choice Requires="x14">
            <control shapeId="4193" r:id="rId70" name="Option Button 97">
              <controlPr defaultSize="0" autoFill="0" autoLine="0" autoPict="0">
                <anchor moveWithCells="1">
                  <from>
                    <xdr:col>12</xdr:col>
                    <xdr:colOff>137160</xdr:colOff>
                    <xdr:row>285</xdr:row>
                    <xdr:rowOff>60960</xdr:rowOff>
                  </from>
                  <to>
                    <xdr:col>14</xdr:col>
                    <xdr:colOff>137160</xdr:colOff>
                    <xdr:row>286</xdr:row>
                    <xdr:rowOff>152400</xdr:rowOff>
                  </to>
                </anchor>
              </controlPr>
            </control>
          </mc:Choice>
        </mc:AlternateContent>
        <mc:AlternateContent xmlns:mc="http://schemas.openxmlformats.org/markup-compatibility/2006">
          <mc:Choice Requires="x14">
            <control shapeId="4195" r:id="rId71" name="Option Button 99">
              <controlPr defaultSize="0" autoFill="0" autoLine="0" autoPict="0">
                <anchor moveWithCells="1">
                  <from>
                    <xdr:col>1</xdr:col>
                    <xdr:colOff>45720</xdr:colOff>
                    <xdr:row>226</xdr:row>
                    <xdr:rowOff>198120</xdr:rowOff>
                  </from>
                  <to>
                    <xdr:col>3</xdr:col>
                    <xdr:colOff>22860</xdr:colOff>
                    <xdr:row>229</xdr:row>
                    <xdr:rowOff>22860</xdr:rowOff>
                  </to>
                </anchor>
              </controlPr>
            </control>
          </mc:Choice>
        </mc:AlternateContent>
        <mc:AlternateContent xmlns:mc="http://schemas.openxmlformats.org/markup-compatibility/2006">
          <mc:Choice Requires="x14">
            <control shapeId="4196" r:id="rId72" name="Option Button 100">
              <controlPr defaultSize="0" autoFill="0" autoLine="0" autoPict="0">
                <anchor moveWithCells="1">
                  <from>
                    <xdr:col>16</xdr:col>
                    <xdr:colOff>68580</xdr:colOff>
                    <xdr:row>226</xdr:row>
                    <xdr:rowOff>198120</xdr:rowOff>
                  </from>
                  <to>
                    <xdr:col>18</xdr:col>
                    <xdr:colOff>30480</xdr:colOff>
                    <xdr:row>229</xdr:row>
                    <xdr:rowOff>7620</xdr:rowOff>
                  </to>
                </anchor>
              </controlPr>
            </control>
          </mc:Choice>
        </mc:AlternateContent>
        <mc:AlternateContent xmlns:mc="http://schemas.openxmlformats.org/markup-compatibility/2006">
          <mc:Choice Requires="x14">
            <control shapeId="4197" r:id="rId73" name="Option Button 101">
              <controlPr defaultSize="0" autoFill="0" autoLine="0" autoPict="0">
                <anchor moveWithCells="1">
                  <from>
                    <xdr:col>31</xdr:col>
                    <xdr:colOff>60960</xdr:colOff>
                    <xdr:row>226</xdr:row>
                    <xdr:rowOff>198120</xdr:rowOff>
                  </from>
                  <to>
                    <xdr:col>32</xdr:col>
                    <xdr:colOff>121920</xdr:colOff>
                    <xdr:row>228</xdr:row>
                    <xdr:rowOff>106680</xdr:rowOff>
                  </to>
                </anchor>
              </controlPr>
            </control>
          </mc:Choice>
        </mc:AlternateContent>
        <mc:AlternateContent xmlns:mc="http://schemas.openxmlformats.org/markup-compatibility/2006">
          <mc:Choice Requires="x14">
            <control shapeId="4199" r:id="rId74" name="Option Button 103">
              <controlPr defaultSize="0" autoFill="0" autoLine="0" autoPict="0">
                <anchor moveWithCells="1">
                  <from>
                    <xdr:col>2</xdr:col>
                    <xdr:colOff>45720</xdr:colOff>
                    <xdr:row>249</xdr:row>
                    <xdr:rowOff>22860</xdr:rowOff>
                  </from>
                  <to>
                    <xdr:col>3</xdr:col>
                    <xdr:colOff>137160</xdr:colOff>
                    <xdr:row>249</xdr:row>
                    <xdr:rowOff>251460</xdr:rowOff>
                  </to>
                </anchor>
              </controlPr>
            </control>
          </mc:Choice>
        </mc:AlternateContent>
        <mc:AlternateContent xmlns:mc="http://schemas.openxmlformats.org/markup-compatibility/2006">
          <mc:Choice Requires="x14">
            <control shapeId="4200" r:id="rId75" name="Option Button 104">
              <controlPr defaultSize="0" autoFill="0" autoLine="0" autoPict="0">
                <anchor moveWithCells="1">
                  <from>
                    <xdr:col>8</xdr:col>
                    <xdr:colOff>60960</xdr:colOff>
                    <xdr:row>249</xdr:row>
                    <xdr:rowOff>22860</xdr:rowOff>
                  </from>
                  <to>
                    <xdr:col>9</xdr:col>
                    <xdr:colOff>99060</xdr:colOff>
                    <xdr:row>250</xdr:row>
                    <xdr:rowOff>0</xdr:rowOff>
                  </to>
                </anchor>
              </controlPr>
            </control>
          </mc:Choice>
        </mc:AlternateContent>
        <mc:AlternateContent xmlns:mc="http://schemas.openxmlformats.org/markup-compatibility/2006">
          <mc:Choice Requires="x14">
            <control shapeId="4202" r:id="rId76" name="Option Button 106">
              <controlPr defaultSize="0" autoFill="0" autoLine="0" autoPict="0">
                <anchor moveWithCells="1">
                  <from>
                    <xdr:col>1</xdr:col>
                    <xdr:colOff>45720</xdr:colOff>
                    <xdr:row>211</xdr:row>
                    <xdr:rowOff>0</xdr:rowOff>
                  </from>
                  <to>
                    <xdr:col>3</xdr:col>
                    <xdr:colOff>22860</xdr:colOff>
                    <xdr:row>212</xdr:row>
                    <xdr:rowOff>0</xdr:rowOff>
                  </to>
                </anchor>
              </controlPr>
            </control>
          </mc:Choice>
        </mc:AlternateContent>
        <mc:AlternateContent xmlns:mc="http://schemas.openxmlformats.org/markup-compatibility/2006">
          <mc:Choice Requires="x14">
            <control shapeId="4203" r:id="rId77" name="Option Button 107">
              <controlPr defaultSize="0" autoFill="0" autoLine="0" autoPict="0">
                <anchor moveWithCells="1">
                  <from>
                    <xdr:col>8</xdr:col>
                    <xdr:colOff>60960</xdr:colOff>
                    <xdr:row>211</xdr:row>
                    <xdr:rowOff>0</xdr:rowOff>
                  </from>
                  <to>
                    <xdr:col>10</xdr:col>
                    <xdr:colOff>30480</xdr:colOff>
                    <xdr:row>212</xdr:row>
                    <xdr:rowOff>0</xdr:rowOff>
                  </to>
                </anchor>
              </controlPr>
            </control>
          </mc:Choice>
        </mc:AlternateContent>
        <mc:AlternateContent xmlns:mc="http://schemas.openxmlformats.org/markup-compatibility/2006">
          <mc:Choice Requires="x14">
            <control shapeId="4204" r:id="rId78" name="Option Button 108">
              <controlPr defaultSize="0" autoFill="0" autoLine="0" autoPict="0">
                <anchor moveWithCells="1">
                  <from>
                    <xdr:col>15</xdr:col>
                    <xdr:colOff>83820</xdr:colOff>
                    <xdr:row>211</xdr:row>
                    <xdr:rowOff>0</xdr:rowOff>
                  </from>
                  <to>
                    <xdr:col>17</xdr:col>
                    <xdr:colOff>114300</xdr:colOff>
                    <xdr:row>211</xdr:row>
                    <xdr:rowOff>266700</xdr:rowOff>
                  </to>
                </anchor>
              </controlPr>
            </control>
          </mc:Choice>
        </mc:AlternateContent>
        <mc:AlternateContent xmlns:mc="http://schemas.openxmlformats.org/markup-compatibility/2006">
          <mc:Choice Requires="x14">
            <control shapeId="4206" r:id="rId79" name="Option Button 110">
              <controlPr defaultSize="0" autoFill="0" autoLine="0" autoPict="0">
                <anchor moveWithCells="1">
                  <from>
                    <xdr:col>8</xdr:col>
                    <xdr:colOff>45720</xdr:colOff>
                    <xdr:row>216</xdr:row>
                    <xdr:rowOff>182880</xdr:rowOff>
                  </from>
                  <to>
                    <xdr:col>10</xdr:col>
                    <xdr:colOff>30480</xdr:colOff>
                    <xdr:row>218</xdr:row>
                    <xdr:rowOff>38100</xdr:rowOff>
                  </to>
                </anchor>
              </controlPr>
            </control>
          </mc:Choice>
        </mc:AlternateContent>
        <mc:AlternateContent xmlns:mc="http://schemas.openxmlformats.org/markup-compatibility/2006">
          <mc:Choice Requires="x14">
            <control shapeId="4207" r:id="rId80" name="Option Button 111">
              <controlPr defaultSize="0" autoFill="0" autoLine="0" autoPict="0">
                <anchor moveWithCells="1">
                  <from>
                    <xdr:col>16</xdr:col>
                    <xdr:colOff>60960</xdr:colOff>
                    <xdr:row>216</xdr:row>
                    <xdr:rowOff>190500</xdr:rowOff>
                  </from>
                  <to>
                    <xdr:col>18</xdr:col>
                    <xdr:colOff>68580</xdr:colOff>
                    <xdr:row>218</xdr:row>
                    <xdr:rowOff>38100</xdr:rowOff>
                  </to>
                </anchor>
              </controlPr>
            </control>
          </mc:Choice>
        </mc:AlternateContent>
        <mc:AlternateContent xmlns:mc="http://schemas.openxmlformats.org/markup-compatibility/2006">
          <mc:Choice Requires="x14">
            <control shapeId="4208" r:id="rId81" name="Option Button 112">
              <controlPr defaultSize="0" autoFill="0" autoLine="0" autoPict="0">
                <anchor moveWithCells="1">
                  <from>
                    <xdr:col>24</xdr:col>
                    <xdr:colOff>68580</xdr:colOff>
                    <xdr:row>216</xdr:row>
                    <xdr:rowOff>198120</xdr:rowOff>
                  </from>
                  <to>
                    <xdr:col>26</xdr:col>
                    <xdr:colOff>38100</xdr:colOff>
                    <xdr:row>217</xdr:row>
                    <xdr:rowOff>266700</xdr:rowOff>
                  </to>
                </anchor>
              </controlPr>
            </control>
          </mc:Choice>
        </mc:AlternateContent>
        <mc:AlternateContent xmlns:mc="http://schemas.openxmlformats.org/markup-compatibility/2006">
          <mc:Choice Requires="x14">
            <control shapeId="4209" r:id="rId82" name="Option Button 113">
              <controlPr defaultSize="0" autoFill="0" autoLine="0" autoPict="0">
                <anchor moveWithCells="1">
                  <from>
                    <xdr:col>8</xdr:col>
                    <xdr:colOff>60960</xdr:colOff>
                    <xdr:row>218</xdr:row>
                    <xdr:rowOff>0</xdr:rowOff>
                  </from>
                  <to>
                    <xdr:col>10</xdr:col>
                    <xdr:colOff>38100</xdr:colOff>
                    <xdr:row>219</xdr:row>
                    <xdr:rowOff>22860</xdr:rowOff>
                  </to>
                </anchor>
              </controlPr>
            </control>
          </mc:Choice>
        </mc:AlternateContent>
        <mc:AlternateContent xmlns:mc="http://schemas.openxmlformats.org/markup-compatibility/2006">
          <mc:Choice Requires="x14">
            <control shapeId="4210" r:id="rId83" name="Option Button 114">
              <controlPr defaultSize="0" autoFill="0" autoLine="0" autoPict="0">
                <anchor moveWithCells="1">
                  <from>
                    <xdr:col>16</xdr:col>
                    <xdr:colOff>68580</xdr:colOff>
                    <xdr:row>218</xdr:row>
                    <xdr:rowOff>0</xdr:rowOff>
                  </from>
                  <to>
                    <xdr:col>18</xdr:col>
                    <xdr:colOff>83820</xdr:colOff>
                    <xdr:row>219</xdr:row>
                    <xdr:rowOff>22860</xdr:rowOff>
                  </to>
                </anchor>
              </controlPr>
            </control>
          </mc:Choice>
        </mc:AlternateContent>
        <mc:AlternateContent xmlns:mc="http://schemas.openxmlformats.org/markup-compatibility/2006">
          <mc:Choice Requires="x14">
            <control shapeId="4211" r:id="rId84" name="Option Button 115">
              <controlPr defaultSize="0" autoFill="0" autoLine="0" autoPict="0">
                <anchor moveWithCells="1">
                  <from>
                    <xdr:col>24</xdr:col>
                    <xdr:colOff>68580</xdr:colOff>
                    <xdr:row>218</xdr:row>
                    <xdr:rowOff>0</xdr:rowOff>
                  </from>
                  <to>
                    <xdr:col>26</xdr:col>
                    <xdr:colOff>38100</xdr:colOff>
                    <xdr:row>219</xdr:row>
                    <xdr:rowOff>0</xdr:rowOff>
                  </to>
                </anchor>
              </controlPr>
            </control>
          </mc:Choice>
        </mc:AlternateContent>
        <mc:AlternateContent xmlns:mc="http://schemas.openxmlformats.org/markup-compatibility/2006">
          <mc:Choice Requires="x14">
            <control shapeId="4212" r:id="rId85" name="Option Button 116">
              <controlPr defaultSize="0" autoFill="0" autoLine="0" autoPict="0">
                <anchor moveWithCells="1">
                  <from>
                    <xdr:col>8</xdr:col>
                    <xdr:colOff>60960</xdr:colOff>
                    <xdr:row>218</xdr:row>
                    <xdr:rowOff>228600</xdr:rowOff>
                  </from>
                  <to>
                    <xdr:col>10</xdr:col>
                    <xdr:colOff>38100</xdr:colOff>
                    <xdr:row>220</xdr:row>
                    <xdr:rowOff>38100</xdr:rowOff>
                  </to>
                </anchor>
              </controlPr>
            </control>
          </mc:Choice>
        </mc:AlternateContent>
        <mc:AlternateContent xmlns:mc="http://schemas.openxmlformats.org/markup-compatibility/2006">
          <mc:Choice Requires="x14">
            <control shapeId="4213" r:id="rId86" name="Option Button 117">
              <controlPr defaultSize="0" autoFill="0" autoLine="0" autoPict="0">
                <anchor moveWithCells="1">
                  <from>
                    <xdr:col>16</xdr:col>
                    <xdr:colOff>60960</xdr:colOff>
                    <xdr:row>218</xdr:row>
                    <xdr:rowOff>228600</xdr:rowOff>
                  </from>
                  <to>
                    <xdr:col>18</xdr:col>
                    <xdr:colOff>68580</xdr:colOff>
                    <xdr:row>220</xdr:row>
                    <xdr:rowOff>38100</xdr:rowOff>
                  </to>
                </anchor>
              </controlPr>
            </control>
          </mc:Choice>
        </mc:AlternateContent>
        <mc:AlternateContent xmlns:mc="http://schemas.openxmlformats.org/markup-compatibility/2006">
          <mc:Choice Requires="x14">
            <control shapeId="4214" r:id="rId87" name="Option Button 118">
              <controlPr defaultSize="0" autoFill="0" autoLine="0" autoPict="0">
                <anchor moveWithCells="1">
                  <from>
                    <xdr:col>24</xdr:col>
                    <xdr:colOff>68580</xdr:colOff>
                    <xdr:row>218</xdr:row>
                    <xdr:rowOff>228600</xdr:rowOff>
                  </from>
                  <to>
                    <xdr:col>26</xdr:col>
                    <xdr:colOff>38100</xdr:colOff>
                    <xdr:row>220</xdr:row>
                    <xdr:rowOff>38100</xdr:rowOff>
                  </to>
                </anchor>
              </controlPr>
            </control>
          </mc:Choice>
        </mc:AlternateContent>
        <mc:AlternateContent xmlns:mc="http://schemas.openxmlformats.org/markup-compatibility/2006">
          <mc:Choice Requires="x14">
            <control shapeId="4222" r:id="rId88" name="Option Button 126">
              <controlPr defaultSize="0" autoFill="0" autoLine="0" autoPict="0">
                <anchor moveWithCells="1">
                  <from>
                    <xdr:col>2</xdr:col>
                    <xdr:colOff>60960</xdr:colOff>
                    <xdr:row>242</xdr:row>
                    <xdr:rowOff>76200</xdr:rowOff>
                  </from>
                  <to>
                    <xdr:col>4</xdr:col>
                    <xdr:colOff>38100</xdr:colOff>
                    <xdr:row>243</xdr:row>
                    <xdr:rowOff>137160</xdr:rowOff>
                  </to>
                </anchor>
              </controlPr>
            </control>
          </mc:Choice>
        </mc:AlternateContent>
        <mc:AlternateContent xmlns:mc="http://schemas.openxmlformats.org/markup-compatibility/2006">
          <mc:Choice Requires="x14">
            <control shapeId="4223" r:id="rId89" name="Option Button 127">
              <controlPr defaultSize="0" autoFill="0" autoLine="0" autoPict="0">
                <anchor moveWithCells="1">
                  <from>
                    <xdr:col>12</xdr:col>
                    <xdr:colOff>60960</xdr:colOff>
                    <xdr:row>242</xdr:row>
                    <xdr:rowOff>83820</xdr:rowOff>
                  </from>
                  <to>
                    <xdr:col>14</xdr:col>
                    <xdr:colOff>0</xdr:colOff>
                    <xdr:row>243</xdr:row>
                    <xdr:rowOff>137160</xdr:rowOff>
                  </to>
                </anchor>
              </controlPr>
            </control>
          </mc:Choice>
        </mc:AlternateContent>
        <mc:AlternateContent xmlns:mc="http://schemas.openxmlformats.org/markup-compatibility/2006">
          <mc:Choice Requires="x14">
            <control shapeId="4224" r:id="rId90" name="Option Button 128">
              <controlPr defaultSize="0" autoFill="0" autoLine="0" autoPict="0">
                <anchor moveWithCells="1">
                  <from>
                    <xdr:col>22</xdr:col>
                    <xdr:colOff>60960</xdr:colOff>
                    <xdr:row>242</xdr:row>
                    <xdr:rowOff>76200</xdr:rowOff>
                  </from>
                  <to>
                    <xdr:col>24</xdr:col>
                    <xdr:colOff>22860</xdr:colOff>
                    <xdr:row>243</xdr:row>
                    <xdr:rowOff>121920</xdr:rowOff>
                  </to>
                </anchor>
              </controlPr>
            </control>
          </mc:Choice>
        </mc:AlternateContent>
        <mc:AlternateContent xmlns:mc="http://schemas.openxmlformats.org/markup-compatibility/2006">
          <mc:Choice Requires="x14">
            <control shapeId="4229" r:id="rId91" name="Check Box 133">
              <controlPr defaultSize="0" autoFill="0" autoLine="0" autoPict="0">
                <anchor moveWithCells="1">
                  <from>
                    <xdr:col>9</xdr:col>
                    <xdr:colOff>60960</xdr:colOff>
                    <xdr:row>289</xdr:row>
                    <xdr:rowOff>30480</xdr:rowOff>
                  </from>
                  <to>
                    <xdr:col>10</xdr:col>
                    <xdr:colOff>121920</xdr:colOff>
                    <xdr:row>289</xdr:row>
                    <xdr:rowOff>251460</xdr:rowOff>
                  </to>
                </anchor>
              </controlPr>
            </control>
          </mc:Choice>
        </mc:AlternateContent>
        <mc:AlternateContent xmlns:mc="http://schemas.openxmlformats.org/markup-compatibility/2006">
          <mc:Choice Requires="x14">
            <control shapeId="4230" r:id="rId92" name="Check Box 134">
              <controlPr defaultSize="0" autoFill="0" autoLine="0" autoPict="0">
                <anchor moveWithCells="1">
                  <from>
                    <xdr:col>9</xdr:col>
                    <xdr:colOff>60960</xdr:colOff>
                    <xdr:row>290</xdr:row>
                    <xdr:rowOff>7620</xdr:rowOff>
                  </from>
                  <to>
                    <xdr:col>10</xdr:col>
                    <xdr:colOff>121920</xdr:colOff>
                    <xdr:row>290</xdr:row>
                    <xdr:rowOff>236220</xdr:rowOff>
                  </to>
                </anchor>
              </controlPr>
            </control>
          </mc:Choice>
        </mc:AlternateContent>
        <mc:AlternateContent xmlns:mc="http://schemas.openxmlformats.org/markup-compatibility/2006">
          <mc:Choice Requires="x14">
            <control shapeId="4231" r:id="rId93" name="Check Box 135">
              <controlPr defaultSize="0" autoFill="0" autoLine="0" autoPict="0">
                <anchor moveWithCells="1">
                  <from>
                    <xdr:col>9</xdr:col>
                    <xdr:colOff>60960</xdr:colOff>
                    <xdr:row>291</xdr:row>
                    <xdr:rowOff>22860</xdr:rowOff>
                  </from>
                  <to>
                    <xdr:col>10</xdr:col>
                    <xdr:colOff>121920</xdr:colOff>
                    <xdr:row>291</xdr:row>
                    <xdr:rowOff>251460</xdr:rowOff>
                  </to>
                </anchor>
              </controlPr>
            </control>
          </mc:Choice>
        </mc:AlternateContent>
        <mc:AlternateContent xmlns:mc="http://schemas.openxmlformats.org/markup-compatibility/2006">
          <mc:Choice Requires="x14">
            <control shapeId="4232" r:id="rId94" name="Check Box 136">
              <controlPr defaultSize="0" autoFill="0" autoLine="0" autoPict="0">
                <anchor moveWithCells="1">
                  <from>
                    <xdr:col>9</xdr:col>
                    <xdr:colOff>60960</xdr:colOff>
                    <xdr:row>292</xdr:row>
                    <xdr:rowOff>22860</xdr:rowOff>
                  </from>
                  <to>
                    <xdr:col>10</xdr:col>
                    <xdr:colOff>121920</xdr:colOff>
                    <xdr:row>292</xdr:row>
                    <xdr:rowOff>251460</xdr:rowOff>
                  </to>
                </anchor>
              </controlPr>
            </control>
          </mc:Choice>
        </mc:AlternateContent>
        <mc:AlternateContent xmlns:mc="http://schemas.openxmlformats.org/markup-compatibility/2006">
          <mc:Choice Requires="x14">
            <control shapeId="4233" r:id="rId95" name="Check Box 137">
              <controlPr defaultSize="0" autoFill="0" autoLine="0" autoPict="0">
                <anchor moveWithCells="1">
                  <from>
                    <xdr:col>9</xdr:col>
                    <xdr:colOff>60960</xdr:colOff>
                    <xdr:row>293</xdr:row>
                    <xdr:rowOff>22860</xdr:rowOff>
                  </from>
                  <to>
                    <xdr:col>10</xdr:col>
                    <xdr:colOff>121920</xdr:colOff>
                    <xdr:row>293</xdr:row>
                    <xdr:rowOff>236220</xdr:rowOff>
                  </to>
                </anchor>
              </controlPr>
            </control>
          </mc:Choice>
        </mc:AlternateContent>
        <mc:AlternateContent xmlns:mc="http://schemas.openxmlformats.org/markup-compatibility/2006">
          <mc:Choice Requires="x14">
            <control shapeId="4234" r:id="rId96" name="Check Box 138">
              <controlPr defaultSize="0" autoFill="0" autoLine="0" autoPict="0">
                <anchor moveWithCells="1">
                  <from>
                    <xdr:col>9</xdr:col>
                    <xdr:colOff>60960</xdr:colOff>
                    <xdr:row>294</xdr:row>
                    <xdr:rowOff>30480</xdr:rowOff>
                  </from>
                  <to>
                    <xdr:col>10</xdr:col>
                    <xdr:colOff>121920</xdr:colOff>
                    <xdr:row>294</xdr:row>
                    <xdr:rowOff>251460</xdr:rowOff>
                  </to>
                </anchor>
              </controlPr>
            </control>
          </mc:Choice>
        </mc:AlternateContent>
        <mc:AlternateContent xmlns:mc="http://schemas.openxmlformats.org/markup-compatibility/2006">
          <mc:Choice Requires="x14">
            <control shapeId="4235" r:id="rId97" name="Check Box 139">
              <controlPr defaultSize="0" autoFill="0" autoLine="0" autoPict="0">
                <anchor moveWithCells="1">
                  <from>
                    <xdr:col>27</xdr:col>
                    <xdr:colOff>60960</xdr:colOff>
                    <xdr:row>289</xdr:row>
                    <xdr:rowOff>30480</xdr:rowOff>
                  </from>
                  <to>
                    <xdr:col>28</xdr:col>
                    <xdr:colOff>137160</xdr:colOff>
                    <xdr:row>289</xdr:row>
                    <xdr:rowOff>251460</xdr:rowOff>
                  </to>
                </anchor>
              </controlPr>
            </control>
          </mc:Choice>
        </mc:AlternateContent>
        <mc:AlternateContent xmlns:mc="http://schemas.openxmlformats.org/markup-compatibility/2006">
          <mc:Choice Requires="x14">
            <control shapeId="4236" r:id="rId98" name="Check Box 140">
              <controlPr defaultSize="0" autoFill="0" autoLine="0" autoPict="0">
                <anchor moveWithCells="1">
                  <from>
                    <xdr:col>27</xdr:col>
                    <xdr:colOff>60960</xdr:colOff>
                    <xdr:row>290</xdr:row>
                    <xdr:rowOff>0</xdr:rowOff>
                  </from>
                  <to>
                    <xdr:col>28</xdr:col>
                    <xdr:colOff>137160</xdr:colOff>
                    <xdr:row>290</xdr:row>
                    <xdr:rowOff>236220</xdr:rowOff>
                  </to>
                </anchor>
              </controlPr>
            </control>
          </mc:Choice>
        </mc:AlternateContent>
        <mc:AlternateContent xmlns:mc="http://schemas.openxmlformats.org/markup-compatibility/2006">
          <mc:Choice Requires="x14">
            <control shapeId="4237" r:id="rId99" name="Check Box 141">
              <controlPr defaultSize="0" autoFill="0" autoLine="0" autoPict="0">
                <anchor moveWithCells="1">
                  <from>
                    <xdr:col>27</xdr:col>
                    <xdr:colOff>60960</xdr:colOff>
                    <xdr:row>291</xdr:row>
                    <xdr:rowOff>30480</xdr:rowOff>
                  </from>
                  <to>
                    <xdr:col>28</xdr:col>
                    <xdr:colOff>137160</xdr:colOff>
                    <xdr:row>291</xdr:row>
                    <xdr:rowOff>251460</xdr:rowOff>
                  </to>
                </anchor>
              </controlPr>
            </control>
          </mc:Choice>
        </mc:AlternateContent>
        <mc:AlternateContent xmlns:mc="http://schemas.openxmlformats.org/markup-compatibility/2006">
          <mc:Choice Requires="x14">
            <control shapeId="4238" r:id="rId100" name="Check Box 142">
              <controlPr defaultSize="0" autoFill="0" autoLine="0" autoPict="0">
                <anchor moveWithCells="1">
                  <from>
                    <xdr:col>27</xdr:col>
                    <xdr:colOff>60960</xdr:colOff>
                    <xdr:row>292</xdr:row>
                    <xdr:rowOff>30480</xdr:rowOff>
                  </from>
                  <to>
                    <xdr:col>28</xdr:col>
                    <xdr:colOff>137160</xdr:colOff>
                    <xdr:row>292</xdr:row>
                    <xdr:rowOff>251460</xdr:rowOff>
                  </to>
                </anchor>
              </controlPr>
            </control>
          </mc:Choice>
        </mc:AlternateContent>
        <mc:AlternateContent xmlns:mc="http://schemas.openxmlformats.org/markup-compatibility/2006">
          <mc:Choice Requires="x14">
            <control shapeId="4239" r:id="rId101" name="Check Box 143">
              <controlPr defaultSize="0" autoFill="0" autoLine="0" autoPict="0">
                <anchor moveWithCells="1">
                  <from>
                    <xdr:col>27</xdr:col>
                    <xdr:colOff>60960</xdr:colOff>
                    <xdr:row>293</xdr:row>
                    <xdr:rowOff>22860</xdr:rowOff>
                  </from>
                  <to>
                    <xdr:col>28</xdr:col>
                    <xdr:colOff>137160</xdr:colOff>
                    <xdr:row>293</xdr:row>
                    <xdr:rowOff>236220</xdr:rowOff>
                  </to>
                </anchor>
              </controlPr>
            </control>
          </mc:Choice>
        </mc:AlternateContent>
        <mc:AlternateContent xmlns:mc="http://schemas.openxmlformats.org/markup-compatibility/2006">
          <mc:Choice Requires="x14">
            <control shapeId="4240" r:id="rId102" name="Check Box 144">
              <controlPr defaultSize="0" autoFill="0" autoLine="0" autoPict="0">
                <anchor moveWithCells="1">
                  <from>
                    <xdr:col>27</xdr:col>
                    <xdr:colOff>60960</xdr:colOff>
                    <xdr:row>294</xdr:row>
                    <xdr:rowOff>22860</xdr:rowOff>
                  </from>
                  <to>
                    <xdr:col>28</xdr:col>
                    <xdr:colOff>137160</xdr:colOff>
                    <xdr:row>294</xdr:row>
                    <xdr:rowOff>251460</xdr:rowOff>
                  </to>
                </anchor>
              </controlPr>
            </control>
          </mc:Choice>
        </mc:AlternateContent>
        <mc:AlternateContent xmlns:mc="http://schemas.openxmlformats.org/markup-compatibility/2006">
          <mc:Choice Requires="x14">
            <control shapeId="4241" r:id="rId103" name="Option Button 145">
              <controlPr defaultSize="0" autoFill="0" autoLine="0" autoPict="0">
                <anchor moveWithCells="1">
                  <from>
                    <xdr:col>1</xdr:col>
                    <xdr:colOff>45720</xdr:colOff>
                    <xdr:row>214</xdr:row>
                    <xdr:rowOff>0</xdr:rowOff>
                  </from>
                  <to>
                    <xdr:col>3</xdr:col>
                    <xdr:colOff>22860</xdr:colOff>
                    <xdr:row>215</xdr:row>
                    <xdr:rowOff>30480</xdr:rowOff>
                  </to>
                </anchor>
              </controlPr>
            </control>
          </mc:Choice>
        </mc:AlternateContent>
        <mc:AlternateContent xmlns:mc="http://schemas.openxmlformats.org/markup-compatibility/2006">
          <mc:Choice Requires="x14">
            <control shapeId="4242" r:id="rId104" name="Option Button 146">
              <controlPr defaultSize="0" autoFill="0" autoLine="0" autoPict="0">
                <anchor moveWithCells="1">
                  <from>
                    <xdr:col>8</xdr:col>
                    <xdr:colOff>60960</xdr:colOff>
                    <xdr:row>214</xdr:row>
                    <xdr:rowOff>0</xdr:rowOff>
                  </from>
                  <to>
                    <xdr:col>10</xdr:col>
                    <xdr:colOff>30480</xdr:colOff>
                    <xdr:row>215</xdr:row>
                    <xdr:rowOff>30480</xdr:rowOff>
                  </to>
                </anchor>
              </controlPr>
            </control>
          </mc:Choice>
        </mc:AlternateContent>
        <mc:AlternateContent xmlns:mc="http://schemas.openxmlformats.org/markup-compatibility/2006">
          <mc:Choice Requires="x14">
            <control shapeId="4243" r:id="rId105" name="Option Button 147">
              <controlPr defaultSize="0" autoFill="0" autoLine="0" autoPict="0">
                <anchor moveWithCells="1">
                  <from>
                    <xdr:col>15</xdr:col>
                    <xdr:colOff>83820</xdr:colOff>
                    <xdr:row>214</xdr:row>
                    <xdr:rowOff>0</xdr:rowOff>
                  </from>
                  <to>
                    <xdr:col>17</xdr:col>
                    <xdr:colOff>114300</xdr:colOff>
                    <xdr:row>215</xdr:row>
                    <xdr:rowOff>30480</xdr:rowOff>
                  </to>
                </anchor>
              </controlPr>
            </control>
          </mc:Choice>
        </mc:AlternateContent>
        <mc:AlternateContent xmlns:mc="http://schemas.openxmlformats.org/markup-compatibility/2006">
          <mc:Choice Requires="x14">
            <control shapeId="4245" r:id="rId106" name="Option Button 149">
              <controlPr defaultSize="0" autoFill="0" autoLine="0" autoPict="0">
                <anchor moveWithCells="1">
                  <from>
                    <xdr:col>8</xdr:col>
                    <xdr:colOff>60960</xdr:colOff>
                    <xdr:row>221</xdr:row>
                    <xdr:rowOff>182880</xdr:rowOff>
                  </from>
                  <to>
                    <xdr:col>10</xdr:col>
                    <xdr:colOff>30480</xdr:colOff>
                    <xdr:row>222</xdr:row>
                    <xdr:rowOff>266700</xdr:rowOff>
                  </to>
                </anchor>
              </controlPr>
            </control>
          </mc:Choice>
        </mc:AlternateContent>
        <mc:AlternateContent xmlns:mc="http://schemas.openxmlformats.org/markup-compatibility/2006">
          <mc:Choice Requires="x14">
            <control shapeId="4246" r:id="rId107" name="Option Button 150">
              <controlPr defaultSize="0" autoFill="0" autoLine="0" autoPict="0">
                <anchor moveWithCells="1">
                  <from>
                    <xdr:col>16</xdr:col>
                    <xdr:colOff>60960</xdr:colOff>
                    <xdr:row>222</xdr:row>
                    <xdr:rowOff>7620</xdr:rowOff>
                  </from>
                  <to>
                    <xdr:col>18</xdr:col>
                    <xdr:colOff>60960</xdr:colOff>
                    <xdr:row>223</xdr:row>
                    <xdr:rowOff>22860</xdr:rowOff>
                  </to>
                </anchor>
              </controlPr>
            </control>
          </mc:Choice>
        </mc:AlternateContent>
        <mc:AlternateContent xmlns:mc="http://schemas.openxmlformats.org/markup-compatibility/2006">
          <mc:Choice Requires="x14">
            <control shapeId="4247" r:id="rId108" name="Option Button 151">
              <controlPr defaultSize="0" autoFill="0" autoLine="0" autoPict="0">
                <anchor moveWithCells="1">
                  <from>
                    <xdr:col>24</xdr:col>
                    <xdr:colOff>60960</xdr:colOff>
                    <xdr:row>222</xdr:row>
                    <xdr:rowOff>0</xdr:rowOff>
                  </from>
                  <to>
                    <xdr:col>26</xdr:col>
                    <xdr:colOff>30480</xdr:colOff>
                    <xdr:row>223</xdr:row>
                    <xdr:rowOff>22860</xdr:rowOff>
                  </to>
                </anchor>
              </controlPr>
            </control>
          </mc:Choice>
        </mc:AlternateContent>
        <mc:AlternateContent xmlns:mc="http://schemas.openxmlformats.org/markup-compatibility/2006">
          <mc:Choice Requires="x14">
            <control shapeId="4248" r:id="rId109" name="Option Button 152">
              <controlPr defaultSize="0" autoFill="0" autoLine="0" autoPict="0">
                <anchor moveWithCells="1">
                  <from>
                    <xdr:col>8</xdr:col>
                    <xdr:colOff>60960</xdr:colOff>
                    <xdr:row>222</xdr:row>
                    <xdr:rowOff>251460</xdr:rowOff>
                  </from>
                  <to>
                    <xdr:col>10</xdr:col>
                    <xdr:colOff>30480</xdr:colOff>
                    <xdr:row>223</xdr:row>
                    <xdr:rowOff>236220</xdr:rowOff>
                  </to>
                </anchor>
              </controlPr>
            </control>
          </mc:Choice>
        </mc:AlternateContent>
        <mc:AlternateContent xmlns:mc="http://schemas.openxmlformats.org/markup-compatibility/2006">
          <mc:Choice Requires="x14">
            <control shapeId="4249" r:id="rId110" name="Option Button 153">
              <controlPr defaultSize="0" autoFill="0" autoLine="0" autoPict="0">
                <anchor moveWithCells="1">
                  <from>
                    <xdr:col>16</xdr:col>
                    <xdr:colOff>68580</xdr:colOff>
                    <xdr:row>222</xdr:row>
                    <xdr:rowOff>251460</xdr:rowOff>
                  </from>
                  <to>
                    <xdr:col>18</xdr:col>
                    <xdr:colOff>60960</xdr:colOff>
                    <xdr:row>224</xdr:row>
                    <xdr:rowOff>30480</xdr:rowOff>
                  </to>
                </anchor>
              </controlPr>
            </control>
          </mc:Choice>
        </mc:AlternateContent>
        <mc:AlternateContent xmlns:mc="http://schemas.openxmlformats.org/markup-compatibility/2006">
          <mc:Choice Requires="x14">
            <control shapeId="4250" r:id="rId111" name="Option Button 154">
              <controlPr defaultSize="0" autoFill="0" autoLine="0" autoPict="0">
                <anchor moveWithCells="1">
                  <from>
                    <xdr:col>24</xdr:col>
                    <xdr:colOff>60960</xdr:colOff>
                    <xdr:row>222</xdr:row>
                    <xdr:rowOff>236220</xdr:rowOff>
                  </from>
                  <to>
                    <xdr:col>26</xdr:col>
                    <xdr:colOff>22860</xdr:colOff>
                    <xdr:row>224</xdr:row>
                    <xdr:rowOff>30480</xdr:rowOff>
                  </to>
                </anchor>
              </controlPr>
            </control>
          </mc:Choice>
        </mc:AlternateContent>
        <mc:AlternateContent xmlns:mc="http://schemas.openxmlformats.org/markup-compatibility/2006">
          <mc:Choice Requires="x14">
            <control shapeId="4251" r:id="rId112" name="Option Button 155">
              <controlPr defaultSize="0" autoFill="0" autoLine="0" autoPict="0">
                <anchor moveWithCells="1">
                  <from>
                    <xdr:col>8</xdr:col>
                    <xdr:colOff>60960</xdr:colOff>
                    <xdr:row>223</xdr:row>
                    <xdr:rowOff>259080</xdr:rowOff>
                  </from>
                  <to>
                    <xdr:col>10</xdr:col>
                    <xdr:colOff>30480</xdr:colOff>
                    <xdr:row>225</xdr:row>
                    <xdr:rowOff>22860</xdr:rowOff>
                  </to>
                </anchor>
              </controlPr>
            </control>
          </mc:Choice>
        </mc:AlternateContent>
        <mc:AlternateContent xmlns:mc="http://schemas.openxmlformats.org/markup-compatibility/2006">
          <mc:Choice Requires="x14">
            <control shapeId="4252" r:id="rId113" name="Option Button 156">
              <controlPr defaultSize="0" autoFill="0" autoLine="0" autoPict="0">
                <anchor moveWithCells="1">
                  <from>
                    <xdr:col>16</xdr:col>
                    <xdr:colOff>60960</xdr:colOff>
                    <xdr:row>223</xdr:row>
                    <xdr:rowOff>259080</xdr:rowOff>
                  </from>
                  <to>
                    <xdr:col>18</xdr:col>
                    <xdr:colOff>60960</xdr:colOff>
                    <xdr:row>225</xdr:row>
                    <xdr:rowOff>22860</xdr:rowOff>
                  </to>
                </anchor>
              </controlPr>
            </control>
          </mc:Choice>
        </mc:AlternateContent>
        <mc:AlternateContent xmlns:mc="http://schemas.openxmlformats.org/markup-compatibility/2006">
          <mc:Choice Requires="x14">
            <control shapeId="4253" r:id="rId114" name="Option Button 157">
              <controlPr defaultSize="0" autoFill="0" autoLine="0" autoPict="0">
                <anchor moveWithCells="1">
                  <from>
                    <xdr:col>24</xdr:col>
                    <xdr:colOff>60960</xdr:colOff>
                    <xdr:row>223</xdr:row>
                    <xdr:rowOff>259080</xdr:rowOff>
                  </from>
                  <to>
                    <xdr:col>26</xdr:col>
                    <xdr:colOff>22860</xdr:colOff>
                    <xdr:row>225</xdr:row>
                    <xdr:rowOff>22860</xdr:rowOff>
                  </to>
                </anchor>
              </controlPr>
            </control>
          </mc:Choice>
        </mc:AlternateContent>
        <mc:AlternateContent xmlns:mc="http://schemas.openxmlformats.org/markup-compatibility/2006">
          <mc:Choice Requires="x14">
            <control shapeId="4257" r:id="rId115" name="Option Button 161">
              <controlPr defaultSize="0" autoFill="0" autoLine="0" autoPict="0">
                <anchor moveWithCells="1">
                  <from>
                    <xdr:col>2</xdr:col>
                    <xdr:colOff>45720</xdr:colOff>
                    <xdr:row>252</xdr:row>
                    <xdr:rowOff>22860</xdr:rowOff>
                  </from>
                  <to>
                    <xdr:col>3</xdr:col>
                    <xdr:colOff>137160</xdr:colOff>
                    <xdr:row>253</xdr:row>
                    <xdr:rowOff>0</xdr:rowOff>
                  </to>
                </anchor>
              </controlPr>
            </control>
          </mc:Choice>
        </mc:AlternateContent>
        <mc:AlternateContent xmlns:mc="http://schemas.openxmlformats.org/markup-compatibility/2006">
          <mc:Choice Requires="x14">
            <control shapeId="4258" r:id="rId116" name="Option Button 162">
              <controlPr defaultSize="0" autoFill="0" autoLine="0" autoPict="0">
                <anchor moveWithCells="1">
                  <from>
                    <xdr:col>8</xdr:col>
                    <xdr:colOff>60960</xdr:colOff>
                    <xdr:row>252</xdr:row>
                    <xdr:rowOff>22860</xdr:rowOff>
                  </from>
                  <to>
                    <xdr:col>9</xdr:col>
                    <xdr:colOff>99060</xdr:colOff>
                    <xdr:row>253</xdr:row>
                    <xdr:rowOff>0</xdr:rowOff>
                  </to>
                </anchor>
              </controlPr>
            </control>
          </mc:Choice>
        </mc:AlternateContent>
        <mc:AlternateContent xmlns:mc="http://schemas.openxmlformats.org/markup-compatibility/2006">
          <mc:Choice Requires="x14">
            <control shapeId="4259" r:id="rId117" name="Option Button 163">
              <controlPr defaultSize="0" autoFill="0" autoLine="0" autoPict="0">
                <anchor moveWithCells="1">
                  <from>
                    <xdr:col>2</xdr:col>
                    <xdr:colOff>45720</xdr:colOff>
                    <xdr:row>255</xdr:row>
                    <xdr:rowOff>22860</xdr:rowOff>
                  </from>
                  <to>
                    <xdr:col>3</xdr:col>
                    <xdr:colOff>137160</xdr:colOff>
                    <xdr:row>256</xdr:row>
                    <xdr:rowOff>0</xdr:rowOff>
                  </to>
                </anchor>
              </controlPr>
            </control>
          </mc:Choice>
        </mc:AlternateContent>
        <mc:AlternateContent xmlns:mc="http://schemas.openxmlformats.org/markup-compatibility/2006">
          <mc:Choice Requires="x14">
            <control shapeId="4260" r:id="rId118" name="Option Button 164">
              <controlPr defaultSize="0" autoFill="0" autoLine="0" autoPict="0">
                <anchor moveWithCells="1">
                  <from>
                    <xdr:col>8</xdr:col>
                    <xdr:colOff>60960</xdr:colOff>
                    <xdr:row>255</xdr:row>
                    <xdr:rowOff>22860</xdr:rowOff>
                  </from>
                  <to>
                    <xdr:col>9</xdr:col>
                    <xdr:colOff>99060</xdr:colOff>
                    <xdr:row>256</xdr:row>
                    <xdr:rowOff>0</xdr:rowOff>
                  </to>
                </anchor>
              </controlPr>
            </control>
          </mc:Choice>
        </mc:AlternateContent>
        <mc:AlternateContent xmlns:mc="http://schemas.openxmlformats.org/markup-compatibility/2006">
          <mc:Choice Requires="x14">
            <control shapeId="4261" r:id="rId119" name="Option Button 165">
              <controlPr defaultSize="0" autoFill="0" autoLine="0" autoPict="0">
                <anchor moveWithCells="1">
                  <from>
                    <xdr:col>2</xdr:col>
                    <xdr:colOff>60960</xdr:colOff>
                    <xdr:row>239</xdr:row>
                    <xdr:rowOff>7620</xdr:rowOff>
                  </from>
                  <to>
                    <xdr:col>4</xdr:col>
                    <xdr:colOff>30480</xdr:colOff>
                    <xdr:row>240</xdr:row>
                    <xdr:rowOff>0</xdr:rowOff>
                  </to>
                </anchor>
              </controlPr>
            </control>
          </mc:Choice>
        </mc:AlternateContent>
        <mc:AlternateContent xmlns:mc="http://schemas.openxmlformats.org/markup-compatibility/2006">
          <mc:Choice Requires="x14">
            <control shapeId="4262" r:id="rId120" name="Option Button 166">
              <controlPr defaultSize="0" autoFill="0" autoLine="0" autoPict="0">
                <anchor moveWithCells="1">
                  <from>
                    <xdr:col>11</xdr:col>
                    <xdr:colOff>45720</xdr:colOff>
                    <xdr:row>239</xdr:row>
                    <xdr:rowOff>7620</xdr:rowOff>
                  </from>
                  <to>
                    <xdr:col>12</xdr:col>
                    <xdr:colOff>114300</xdr:colOff>
                    <xdr:row>240</xdr:row>
                    <xdr:rowOff>22860</xdr:rowOff>
                  </to>
                </anchor>
              </controlPr>
            </control>
          </mc:Choice>
        </mc:AlternateContent>
        <mc:AlternateContent xmlns:mc="http://schemas.openxmlformats.org/markup-compatibility/2006">
          <mc:Choice Requires="x14">
            <control shapeId="4263" r:id="rId121" name="Option Button 167">
              <controlPr defaultSize="0" autoFill="0" autoLine="0" autoPict="0">
                <anchor moveWithCells="1">
                  <from>
                    <xdr:col>20</xdr:col>
                    <xdr:colOff>68580</xdr:colOff>
                    <xdr:row>239</xdr:row>
                    <xdr:rowOff>7620</xdr:rowOff>
                  </from>
                  <to>
                    <xdr:col>21</xdr:col>
                    <xdr:colOff>121920</xdr:colOff>
                    <xdr:row>240</xdr:row>
                    <xdr:rowOff>22860</xdr:rowOff>
                  </to>
                </anchor>
              </controlPr>
            </control>
          </mc:Choice>
        </mc:AlternateContent>
        <mc:AlternateContent xmlns:mc="http://schemas.openxmlformats.org/markup-compatibility/2006">
          <mc:Choice Requires="x14">
            <control shapeId="4264" r:id="rId122" name="Option Button 168">
              <controlPr defaultSize="0" autoFill="0" autoLine="0" autoPict="0">
                <anchor moveWithCells="1">
                  <from>
                    <xdr:col>1</xdr:col>
                    <xdr:colOff>68580</xdr:colOff>
                    <xdr:row>34</xdr:row>
                    <xdr:rowOff>22860</xdr:rowOff>
                  </from>
                  <to>
                    <xdr:col>3</xdr:col>
                    <xdr:colOff>76200</xdr:colOff>
                    <xdr:row>34</xdr:row>
                    <xdr:rowOff>266700</xdr:rowOff>
                  </to>
                </anchor>
              </controlPr>
            </control>
          </mc:Choice>
        </mc:AlternateContent>
        <mc:AlternateContent xmlns:mc="http://schemas.openxmlformats.org/markup-compatibility/2006">
          <mc:Choice Requires="x14">
            <control shapeId="4265" r:id="rId123" name="Option Button 169">
              <controlPr defaultSize="0" autoFill="0" autoLine="0" autoPict="0">
                <anchor moveWithCells="1">
                  <from>
                    <xdr:col>10</xdr:col>
                    <xdr:colOff>38100</xdr:colOff>
                    <xdr:row>34</xdr:row>
                    <xdr:rowOff>22860</xdr:rowOff>
                  </from>
                  <to>
                    <xdr:col>12</xdr:col>
                    <xdr:colOff>38100</xdr:colOff>
                    <xdr:row>34</xdr:row>
                    <xdr:rowOff>266700</xdr:rowOff>
                  </to>
                </anchor>
              </controlPr>
            </control>
          </mc:Choice>
        </mc:AlternateContent>
        <mc:AlternateContent xmlns:mc="http://schemas.openxmlformats.org/markup-compatibility/2006">
          <mc:Choice Requires="x14">
            <control shapeId="4266" r:id="rId124" name="Group_1-3">
              <controlPr defaultSize="0" autoFill="0" autoPict="0">
                <anchor moveWithCells="1">
                  <from>
                    <xdr:col>0</xdr:col>
                    <xdr:colOff>38100</xdr:colOff>
                    <xdr:row>33</xdr:row>
                    <xdr:rowOff>83820</xdr:rowOff>
                  </from>
                  <to>
                    <xdr:col>22</xdr:col>
                    <xdr:colOff>114300</xdr:colOff>
                    <xdr:row>36</xdr:row>
                    <xdr:rowOff>76200</xdr:rowOff>
                  </to>
                </anchor>
              </controlPr>
            </control>
          </mc:Choice>
        </mc:AlternateContent>
        <mc:AlternateContent xmlns:mc="http://schemas.openxmlformats.org/markup-compatibility/2006">
          <mc:Choice Requires="x14">
            <control shapeId="4267" r:id="rId125" name="Group Box 171">
              <controlPr defaultSize="0" autoFill="0" autoPict="0">
                <anchor moveWithCells="1">
                  <from>
                    <xdr:col>8</xdr:col>
                    <xdr:colOff>53340</xdr:colOff>
                    <xdr:row>99</xdr:row>
                    <xdr:rowOff>236220</xdr:rowOff>
                  </from>
                  <to>
                    <xdr:col>35</xdr:col>
                    <xdr:colOff>15240</xdr:colOff>
                    <xdr:row>101</xdr:row>
                    <xdr:rowOff>76200</xdr:rowOff>
                  </to>
                </anchor>
              </controlPr>
            </control>
          </mc:Choice>
        </mc:AlternateContent>
        <mc:AlternateContent xmlns:mc="http://schemas.openxmlformats.org/markup-compatibility/2006">
          <mc:Choice Requires="x14">
            <control shapeId="4268" r:id="rId126" name="Group Box 172">
              <controlPr defaultSize="0" autoFill="0" autoPict="0">
                <anchor moveWithCells="1">
                  <from>
                    <xdr:col>8</xdr:col>
                    <xdr:colOff>91440</xdr:colOff>
                    <xdr:row>100</xdr:row>
                    <xdr:rowOff>220980</xdr:rowOff>
                  </from>
                  <to>
                    <xdr:col>33</xdr:col>
                    <xdr:colOff>137160</xdr:colOff>
                    <xdr:row>102</xdr:row>
                    <xdr:rowOff>99060</xdr:rowOff>
                  </to>
                </anchor>
              </controlPr>
            </control>
          </mc:Choice>
        </mc:AlternateContent>
        <mc:AlternateContent xmlns:mc="http://schemas.openxmlformats.org/markup-compatibility/2006">
          <mc:Choice Requires="x14">
            <control shapeId="4269" r:id="rId127" name="Group Box 173">
              <controlPr defaultSize="0" autoFill="0" autoPict="0">
                <anchor moveWithCells="1">
                  <from>
                    <xdr:col>7</xdr:col>
                    <xdr:colOff>144780</xdr:colOff>
                    <xdr:row>101</xdr:row>
                    <xdr:rowOff>213360</xdr:rowOff>
                  </from>
                  <to>
                    <xdr:col>33</xdr:col>
                    <xdr:colOff>68580</xdr:colOff>
                    <xdr:row>103</xdr:row>
                    <xdr:rowOff>83820</xdr:rowOff>
                  </to>
                </anchor>
              </controlPr>
            </control>
          </mc:Choice>
        </mc:AlternateContent>
        <mc:AlternateContent xmlns:mc="http://schemas.openxmlformats.org/markup-compatibility/2006">
          <mc:Choice Requires="x14">
            <control shapeId="4270" r:id="rId128" name="Group Box 174">
              <controlPr defaultSize="0" autoFill="0" autoPict="0">
                <anchor moveWithCells="1">
                  <from>
                    <xdr:col>8</xdr:col>
                    <xdr:colOff>106680</xdr:colOff>
                    <xdr:row>102</xdr:row>
                    <xdr:rowOff>220980</xdr:rowOff>
                  </from>
                  <to>
                    <xdr:col>35</xdr:col>
                    <xdr:colOff>22860</xdr:colOff>
                    <xdr:row>104</xdr:row>
                    <xdr:rowOff>68580</xdr:rowOff>
                  </to>
                </anchor>
              </controlPr>
            </control>
          </mc:Choice>
        </mc:AlternateContent>
        <mc:AlternateContent xmlns:mc="http://schemas.openxmlformats.org/markup-compatibility/2006">
          <mc:Choice Requires="x14">
            <control shapeId="4271" r:id="rId129" name="Group Box 175">
              <controlPr defaultSize="0" autoFill="0" autoPict="0">
                <anchor moveWithCells="1">
                  <from>
                    <xdr:col>8</xdr:col>
                    <xdr:colOff>0</xdr:colOff>
                    <xdr:row>103</xdr:row>
                    <xdr:rowOff>243840</xdr:rowOff>
                  </from>
                  <to>
                    <xdr:col>33</xdr:col>
                    <xdr:colOff>129540</xdr:colOff>
                    <xdr:row>105</xdr:row>
                    <xdr:rowOff>38100</xdr:rowOff>
                  </to>
                </anchor>
              </controlPr>
            </control>
          </mc:Choice>
        </mc:AlternateContent>
        <mc:AlternateContent xmlns:mc="http://schemas.openxmlformats.org/markup-compatibility/2006">
          <mc:Choice Requires="x14">
            <control shapeId="4272" r:id="rId130" name="Group Box 176">
              <controlPr defaultSize="0" autoFill="0" autoPict="0">
                <anchor moveWithCells="1">
                  <from>
                    <xdr:col>8</xdr:col>
                    <xdr:colOff>121920</xdr:colOff>
                    <xdr:row>104</xdr:row>
                    <xdr:rowOff>228600</xdr:rowOff>
                  </from>
                  <to>
                    <xdr:col>34</xdr:col>
                    <xdr:colOff>91440</xdr:colOff>
                    <xdr:row>106</xdr:row>
                    <xdr:rowOff>60960</xdr:rowOff>
                  </to>
                </anchor>
              </controlPr>
            </control>
          </mc:Choice>
        </mc:AlternateContent>
        <mc:AlternateContent xmlns:mc="http://schemas.openxmlformats.org/markup-compatibility/2006">
          <mc:Choice Requires="x14">
            <control shapeId="4273" r:id="rId131" name="Group Box 177">
              <controlPr defaultSize="0" autoFill="0" autoPict="0">
                <anchor moveWithCells="1">
                  <from>
                    <xdr:col>7</xdr:col>
                    <xdr:colOff>137160</xdr:colOff>
                    <xdr:row>105</xdr:row>
                    <xdr:rowOff>251460</xdr:rowOff>
                  </from>
                  <to>
                    <xdr:col>33</xdr:col>
                    <xdr:colOff>137160</xdr:colOff>
                    <xdr:row>107</xdr:row>
                    <xdr:rowOff>76200</xdr:rowOff>
                  </to>
                </anchor>
              </controlPr>
            </control>
          </mc:Choice>
        </mc:AlternateContent>
        <mc:AlternateContent xmlns:mc="http://schemas.openxmlformats.org/markup-compatibility/2006">
          <mc:Choice Requires="x14">
            <control shapeId="4274" r:id="rId132" name="Group Box 178">
              <controlPr defaultSize="0" autoFill="0" autoPict="0">
                <anchor moveWithCells="1">
                  <from>
                    <xdr:col>0</xdr:col>
                    <xdr:colOff>106680</xdr:colOff>
                    <xdr:row>192</xdr:row>
                    <xdr:rowOff>83820</xdr:rowOff>
                  </from>
                  <to>
                    <xdr:col>17</xdr:col>
                    <xdr:colOff>83820</xdr:colOff>
                    <xdr:row>195</xdr:row>
                    <xdr:rowOff>91440</xdr:rowOff>
                  </to>
                </anchor>
              </controlPr>
            </control>
          </mc:Choice>
        </mc:AlternateContent>
        <mc:AlternateContent xmlns:mc="http://schemas.openxmlformats.org/markup-compatibility/2006">
          <mc:Choice Requires="x14">
            <control shapeId="4275" r:id="rId133" name="Group Box 179">
              <controlPr defaultSize="0" autoFill="0" autoPict="0">
                <anchor moveWithCells="1">
                  <from>
                    <xdr:col>0</xdr:col>
                    <xdr:colOff>83820</xdr:colOff>
                    <xdr:row>210</xdr:row>
                    <xdr:rowOff>106680</xdr:rowOff>
                  </from>
                  <to>
                    <xdr:col>25</xdr:col>
                    <xdr:colOff>68580</xdr:colOff>
                    <xdr:row>212</xdr:row>
                    <xdr:rowOff>76200</xdr:rowOff>
                  </to>
                </anchor>
              </controlPr>
            </control>
          </mc:Choice>
        </mc:AlternateContent>
        <mc:AlternateContent xmlns:mc="http://schemas.openxmlformats.org/markup-compatibility/2006">
          <mc:Choice Requires="x14">
            <control shapeId="4280" r:id="rId134" name="Group Box 184">
              <controlPr defaultSize="0" autoFill="0" autoPict="0">
                <anchor moveWithCells="1">
                  <from>
                    <xdr:col>6</xdr:col>
                    <xdr:colOff>76200</xdr:colOff>
                    <xdr:row>221</xdr:row>
                    <xdr:rowOff>137160</xdr:rowOff>
                  </from>
                  <to>
                    <xdr:col>31</xdr:col>
                    <xdr:colOff>106680</xdr:colOff>
                    <xdr:row>223</xdr:row>
                    <xdr:rowOff>38100</xdr:rowOff>
                  </to>
                </anchor>
              </controlPr>
            </control>
          </mc:Choice>
        </mc:AlternateContent>
        <mc:AlternateContent xmlns:mc="http://schemas.openxmlformats.org/markup-compatibility/2006">
          <mc:Choice Requires="x14">
            <control shapeId="4282" r:id="rId135" name="Group Box 186">
              <controlPr defaultSize="0" autoFill="0" autoPict="0">
                <anchor moveWithCells="1">
                  <from>
                    <xdr:col>6</xdr:col>
                    <xdr:colOff>83820</xdr:colOff>
                    <xdr:row>223</xdr:row>
                    <xdr:rowOff>236220</xdr:rowOff>
                  </from>
                  <to>
                    <xdr:col>31</xdr:col>
                    <xdr:colOff>60960</xdr:colOff>
                    <xdr:row>225</xdr:row>
                    <xdr:rowOff>38100</xdr:rowOff>
                  </to>
                </anchor>
              </controlPr>
            </control>
          </mc:Choice>
        </mc:AlternateContent>
        <mc:AlternateContent xmlns:mc="http://schemas.openxmlformats.org/markup-compatibility/2006">
          <mc:Choice Requires="x14">
            <control shapeId="4283" r:id="rId136" name="Group Box 187">
              <controlPr defaultSize="0" autoFill="0" autoPict="0">
                <anchor moveWithCells="1">
                  <from>
                    <xdr:col>0</xdr:col>
                    <xdr:colOff>99060</xdr:colOff>
                    <xdr:row>226</xdr:row>
                    <xdr:rowOff>160020</xdr:rowOff>
                  </from>
                  <to>
                    <xdr:col>45</xdr:col>
                    <xdr:colOff>137160</xdr:colOff>
                    <xdr:row>229</xdr:row>
                    <xdr:rowOff>60960</xdr:rowOff>
                  </to>
                </anchor>
              </controlPr>
            </control>
          </mc:Choice>
        </mc:AlternateContent>
        <mc:AlternateContent xmlns:mc="http://schemas.openxmlformats.org/markup-compatibility/2006">
          <mc:Choice Requires="x14">
            <control shapeId="4284" r:id="rId137" name="Group Box 188">
              <controlPr defaultSize="0" autoFill="0" autoPict="0">
                <anchor moveWithCells="1">
                  <from>
                    <xdr:col>0</xdr:col>
                    <xdr:colOff>60960</xdr:colOff>
                    <xdr:row>213</xdr:row>
                    <xdr:rowOff>83820</xdr:rowOff>
                  </from>
                  <to>
                    <xdr:col>25</xdr:col>
                    <xdr:colOff>38100</xdr:colOff>
                    <xdr:row>216</xdr:row>
                    <xdr:rowOff>91440</xdr:rowOff>
                  </to>
                </anchor>
              </controlPr>
            </control>
          </mc:Choice>
        </mc:AlternateContent>
        <mc:AlternateContent xmlns:mc="http://schemas.openxmlformats.org/markup-compatibility/2006">
          <mc:Choice Requires="x14">
            <control shapeId="4285" r:id="rId138" name="Group Box 189">
              <controlPr defaultSize="0" autoFill="0" autoPict="0">
                <anchor moveWithCells="1">
                  <from>
                    <xdr:col>6</xdr:col>
                    <xdr:colOff>60960</xdr:colOff>
                    <xdr:row>216</xdr:row>
                    <xdr:rowOff>91440</xdr:rowOff>
                  </from>
                  <to>
                    <xdr:col>33</xdr:col>
                    <xdr:colOff>0</xdr:colOff>
                    <xdr:row>218</xdr:row>
                    <xdr:rowOff>99060</xdr:rowOff>
                  </to>
                </anchor>
              </controlPr>
            </control>
          </mc:Choice>
        </mc:AlternateContent>
        <mc:AlternateContent xmlns:mc="http://schemas.openxmlformats.org/markup-compatibility/2006">
          <mc:Choice Requires="x14">
            <control shapeId="4286" r:id="rId139" name="Group Box 190">
              <controlPr defaultSize="0" autoFill="0" autoPict="0">
                <anchor moveWithCells="1">
                  <from>
                    <xdr:col>5</xdr:col>
                    <xdr:colOff>121920</xdr:colOff>
                    <xdr:row>217</xdr:row>
                    <xdr:rowOff>175260</xdr:rowOff>
                  </from>
                  <to>
                    <xdr:col>32</xdr:col>
                    <xdr:colOff>60960</xdr:colOff>
                    <xdr:row>219</xdr:row>
                    <xdr:rowOff>53340</xdr:rowOff>
                  </to>
                </anchor>
              </controlPr>
            </control>
          </mc:Choice>
        </mc:AlternateContent>
        <mc:AlternateContent xmlns:mc="http://schemas.openxmlformats.org/markup-compatibility/2006">
          <mc:Choice Requires="x14">
            <control shapeId="4287" r:id="rId140" name="Group Box 191">
              <controlPr defaultSize="0" autoFill="0" autoPict="0">
                <anchor moveWithCells="1">
                  <from>
                    <xdr:col>6</xdr:col>
                    <xdr:colOff>60960</xdr:colOff>
                    <xdr:row>218</xdr:row>
                    <xdr:rowOff>175260</xdr:rowOff>
                  </from>
                  <to>
                    <xdr:col>31</xdr:col>
                    <xdr:colOff>114300</xdr:colOff>
                    <xdr:row>220</xdr:row>
                    <xdr:rowOff>99060</xdr:rowOff>
                  </to>
                </anchor>
              </controlPr>
            </control>
          </mc:Choice>
        </mc:AlternateContent>
        <mc:AlternateContent xmlns:mc="http://schemas.openxmlformats.org/markup-compatibility/2006">
          <mc:Choice Requires="x14">
            <control shapeId="4288" r:id="rId141" name="Group Box 192">
              <controlPr defaultSize="0" autoFill="0" autoPict="0">
                <anchor moveWithCells="1">
                  <from>
                    <xdr:col>6</xdr:col>
                    <xdr:colOff>45720</xdr:colOff>
                    <xdr:row>222</xdr:row>
                    <xdr:rowOff>167640</xdr:rowOff>
                  </from>
                  <to>
                    <xdr:col>31</xdr:col>
                    <xdr:colOff>106680</xdr:colOff>
                    <xdr:row>224</xdr:row>
                    <xdr:rowOff>106680</xdr:rowOff>
                  </to>
                </anchor>
              </controlPr>
            </control>
          </mc:Choice>
        </mc:AlternateContent>
        <mc:AlternateContent xmlns:mc="http://schemas.openxmlformats.org/markup-compatibility/2006">
          <mc:Choice Requires="x14">
            <control shapeId="4289" r:id="rId142" name="Group Box 193">
              <controlPr defaultSize="0" autoFill="0" autoPict="0">
                <anchor moveWithCells="1">
                  <from>
                    <xdr:col>0</xdr:col>
                    <xdr:colOff>137160</xdr:colOff>
                    <xdr:row>238</xdr:row>
                    <xdr:rowOff>15240</xdr:rowOff>
                  </from>
                  <to>
                    <xdr:col>29</xdr:col>
                    <xdr:colOff>83820</xdr:colOff>
                    <xdr:row>240</xdr:row>
                    <xdr:rowOff>68580</xdr:rowOff>
                  </to>
                </anchor>
              </controlPr>
            </control>
          </mc:Choice>
        </mc:AlternateContent>
        <mc:AlternateContent xmlns:mc="http://schemas.openxmlformats.org/markup-compatibility/2006">
          <mc:Choice Requires="x14">
            <control shapeId="4290" r:id="rId143" name="Group Box 194">
              <controlPr defaultSize="0" autoFill="0" autoPict="0">
                <anchor moveWithCells="1">
                  <from>
                    <xdr:col>1</xdr:col>
                    <xdr:colOff>7620</xdr:colOff>
                    <xdr:row>241</xdr:row>
                    <xdr:rowOff>91440</xdr:rowOff>
                  </from>
                  <to>
                    <xdr:col>33</xdr:col>
                    <xdr:colOff>45720</xdr:colOff>
                    <xdr:row>245</xdr:row>
                    <xdr:rowOff>15240</xdr:rowOff>
                  </to>
                </anchor>
              </controlPr>
            </control>
          </mc:Choice>
        </mc:AlternateContent>
        <mc:AlternateContent xmlns:mc="http://schemas.openxmlformats.org/markup-compatibility/2006">
          <mc:Choice Requires="x14">
            <control shapeId="4291" r:id="rId144" name="Group Box 195">
              <controlPr defaultSize="0" autoFill="0" autoPict="0">
                <anchor moveWithCells="1">
                  <from>
                    <xdr:col>1</xdr:col>
                    <xdr:colOff>22860</xdr:colOff>
                    <xdr:row>248</xdr:row>
                    <xdr:rowOff>38100</xdr:rowOff>
                  </from>
                  <to>
                    <xdr:col>16</xdr:col>
                    <xdr:colOff>22860</xdr:colOff>
                    <xdr:row>250</xdr:row>
                    <xdr:rowOff>60960</xdr:rowOff>
                  </to>
                </anchor>
              </controlPr>
            </control>
          </mc:Choice>
        </mc:AlternateContent>
        <mc:AlternateContent xmlns:mc="http://schemas.openxmlformats.org/markup-compatibility/2006">
          <mc:Choice Requires="x14">
            <control shapeId="4292" r:id="rId145" name="Group Box 196">
              <controlPr defaultSize="0" autoFill="0" autoPict="0">
                <anchor moveWithCells="1">
                  <from>
                    <xdr:col>1</xdr:col>
                    <xdr:colOff>53340</xdr:colOff>
                    <xdr:row>251</xdr:row>
                    <xdr:rowOff>91440</xdr:rowOff>
                  </from>
                  <to>
                    <xdr:col>16</xdr:col>
                    <xdr:colOff>30480</xdr:colOff>
                    <xdr:row>253</xdr:row>
                    <xdr:rowOff>91440</xdr:rowOff>
                  </to>
                </anchor>
              </controlPr>
            </control>
          </mc:Choice>
        </mc:AlternateContent>
        <mc:AlternateContent xmlns:mc="http://schemas.openxmlformats.org/markup-compatibility/2006">
          <mc:Choice Requires="x14">
            <control shapeId="4293" r:id="rId146" name="Group Box 197">
              <controlPr defaultSize="0" autoFill="0" autoPict="0">
                <anchor moveWithCells="1">
                  <from>
                    <xdr:col>1</xdr:col>
                    <xdr:colOff>53340</xdr:colOff>
                    <xdr:row>254</xdr:row>
                    <xdr:rowOff>114300</xdr:rowOff>
                  </from>
                  <to>
                    <xdr:col>16</xdr:col>
                    <xdr:colOff>91440</xdr:colOff>
                    <xdr:row>256</xdr:row>
                    <xdr:rowOff>68580</xdr:rowOff>
                  </to>
                </anchor>
              </controlPr>
            </control>
          </mc:Choice>
        </mc:AlternateContent>
        <mc:AlternateContent xmlns:mc="http://schemas.openxmlformats.org/markup-compatibility/2006">
          <mc:Choice Requires="x14">
            <control shapeId="4294" r:id="rId147" name="Group Box 198">
              <controlPr defaultSize="0" autoFill="0" autoPict="0">
                <anchor moveWithCells="1">
                  <from>
                    <xdr:col>6</xdr:col>
                    <xdr:colOff>121920</xdr:colOff>
                    <xdr:row>283</xdr:row>
                    <xdr:rowOff>30480</xdr:rowOff>
                  </from>
                  <to>
                    <xdr:col>17</xdr:col>
                    <xdr:colOff>76200</xdr:colOff>
                    <xdr:row>288</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7DD6A-B07C-4871-AE9D-0064DA5826C1}">
  <sheetPr codeName="Sheet2"/>
  <dimension ref="A1:PK33"/>
  <sheetViews>
    <sheetView workbookViewId="0">
      <selection activeCell="NR10" sqref="NR10"/>
    </sheetView>
  </sheetViews>
  <sheetFormatPr defaultRowHeight="13.2" x14ac:dyDescent="0.2"/>
  <cols>
    <col min="49" max="68" width="7.21875" customWidth="1"/>
    <col min="69" max="194" width="6.5546875" customWidth="1"/>
    <col min="195" max="201" width="8.21875" customWidth="1"/>
    <col min="202" max="220" width="6.6640625" customWidth="1"/>
    <col min="221" max="280" width="6" customWidth="1"/>
    <col min="281" max="309" width="5.77734375" customWidth="1"/>
    <col min="350" max="350" width="9.6640625" customWidth="1"/>
    <col min="351" max="360" width="6.21875" customWidth="1"/>
    <col min="361" max="361" width="9" customWidth="1"/>
    <col min="362" max="362" width="10.33203125" customWidth="1"/>
    <col min="363" max="368" width="16.109375" customWidth="1"/>
    <col min="369" max="369" width="12.6640625" customWidth="1"/>
    <col min="370" max="370" width="9.21875" customWidth="1"/>
    <col min="371" max="371" width="15.21875" customWidth="1"/>
    <col min="372" max="372" width="10.77734375" customWidth="1"/>
    <col min="373" max="373" width="6.21875" customWidth="1"/>
    <col min="374" max="376" width="7" customWidth="1"/>
    <col min="377" max="377" width="6.21875" customWidth="1"/>
    <col min="378" max="413" width="6.109375" customWidth="1"/>
  </cols>
  <sheetData>
    <row r="1" spans="1:427" s="2" customFormat="1" ht="10.8" x14ac:dyDescent="0.2">
      <c r="BQ1" s="2" t="s">
        <v>444</v>
      </c>
      <c r="JM1" s="202" t="s">
        <v>462</v>
      </c>
      <c r="NK1" s="189" t="str">
        <f>IF(国産材利用調査2024!$BH223=2,1,"")</f>
        <v/>
      </c>
    </row>
    <row r="2" spans="1:427" s="2" customFormat="1" ht="10.8" x14ac:dyDescent="0.2">
      <c r="BQ2" s="178" t="s">
        <v>434</v>
      </c>
      <c r="CE2" s="2" t="s">
        <v>435</v>
      </c>
      <c r="CS2" s="2" t="s">
        <v>436</v>
      </c>
      <c r="DG2" s="2" t="s">
        <v>437</v>
      </c>
      <c r="DU2" s="2" t="s">
        <v>438</v>
      </c>
      <c r="EI2" s="2" t="s">
        <v>241</v>
      </c>
      <c r="EW2" s="2" t="s">
        <v>440</v>
      </c>
      <c r="FK2" s="2" t="s">
        <v>242</v>
      </c>
      <c r="FY2" s="2" t="s">
        <v>441</v>
      </c>
      <c r="GL2" s="190"/>
      <c r="GT2" s="2" t="s">
        <v>459</v>
      </c>
      <c r="IY2" s="2" t="s">
        <v>460</v>
      </c>
      <c r="JM2" s="2" t="s">
        <v>463</v>
      </c>
      <c r="JU2" s="2" t="s">
        <v>464</v>
      </c>
      <c r="MW2" s="202" t="s">
        <v>491</v>
      </c>
      <c r="NG2" s="202" t="s">
        <v>501</v>
      </c>
      <c r="NN2" s="202" t="s">
        <v>545</v>
      </c>
    </row>
    <row r="3" spans="1:427" s="2" customFormat="1" ht="15" customHeight="1" x14ac:dyDescent="0.2">
      <c r="B3" s="202" t="s">
        <v>327</v>
      </c>
      <c r="I3" s="202" t="s">
        <v>328</v>
      </c>
      <c r="AC3" s="202" t="s">
        <v>329</v>
      </c>
      <c r="AW3" s="202" t="s">
        <v>330</v>
      </c>
      <c r="BQ3" s="713" t="s">
        <v>34</v>
      </c>
      <c r="BR3" s="714"/>
      <c r="BS3" s="714"/>
      <c r="BT3" s="714"/>
      <c r="BU3" s="714"/>
      <c r="BV3" s="714"/>
      <c r="BW3" s="714"/>
      <c r="BX3" s="714"/>
      <c r="BY3" s="416" t="s">
        <v>240</v>
      </c>
      <c r="BZ3" s="416"/>
      <c r="CA3" s="416"/>
      <c r="CB3" s="416"/>
      <c r="CC3" s="416"/>
      <c r="CD3" s="715"/>
      <c r="CE3" s="713" t="s">
        <v>34</v>
      </c>
      <c r="CF3" s="714"/>
      <c r="CG3" s="714"/>
      <c r="CH3" s="714"/>
      <c r="CI3" s="714"/>
      <c r="CJ3" s="714"/>
      <c r="CK3" s="714"/>
      <c r="CL3" s="714"/>
      <c r="CM3" s="416" t="s">
        <v>240</v>
      </c>
      <c r="CN3" s="416"/>
      <c r="CO3" s="416"/>
      <c r="CP3" s="416"/>
      <c r="CQ3" s="416"/>
      <c r="CR3" s="715"/>
      <c r="CS3" s="713" t="s">
        <v>34</v>
      </c>
      <c r="CT3" s="714"/>
      <c r="CU3" s="714"/>
      <c r="CV3" s="714"/>
      <c r="CW3" s="714"/>
      <c r="CX3" s="714"/>
      <c r="CY3" s="714"/>
      <c r="CZ3" s="714"/>
      <c r="DA3" s="416" t="s">
        <v>240</v>
      </c>
      <c r="DB3" s="416"/>
      <c r="DC3" s="416"/>
      <c r="DD3" s="416"/>
      <c r="DE3" s="416"/>
      <c r="DF3" s="715"/>
      <c r="DG3" s="713" t="s">
        <v>34</v>
      </c>
      <c r="DH3" s="714"/>
      <c r="DI3" s="714"/>
      <c r="DJ3" s="714"/>
      <c r="DK3" s="714"/>
      <c r="DL3" s="714"/>
      <c r="DM3" s="714"/>
      <c r="DN3" s="714"/>
      <c r="DO3" s="416" t="s">
        <v>240</v>
      </c>
      <c r="DP3" s="416"/>
      <c r="DQ3" s="416"/>
      <c r="DR3" s="416"/>
      <c r="DS3" s="416"/>
      <c r="DT3" s="715"/>
      <c r="DU3" s="713" t="s">
        <v>34</v>
      </c>
      <c r="DV3" s="714"/>
      <c r="DW3" s="714"/>
      <c r="DX3" s="714"/>
      <c r="DY3" s="714"/>
      <c r="DZ3" s="714"/>
      <c r="EA3" s="714"/>
      <c r="EB3" s="714"/>
      <c r="EC3" s="416" t="s">
        <v>240</v>
      </c>
      <c r="ED3" s="416"/>
      <c r="EE3" s="416"/>
      <c r="EF3" s="416"/>
      <c r="EG3" s="416"/>
      <c r="EH3" s="715"/>
      <c r="EI3" s="713" t="s">
        <v>34</v>
      </c>
      <c r="EJ3" s="714"/>
      <c r="EK3" s="714"/>
      <c r="EL3" s="714"/>
      <c r="EM3" s="714"/>
      <c r="EN3" s="714"/>
      <c r="EO3" s="714"/>
      <c r="EP3" s="714"/>
      <c r="EQ3" s="416" t="s">
        <v>240</v>
      </c>
      <c r="ER3" s="416"/>
      <c r="ES3" s="416"/>
      <c r="ET3" s="416"/>
      <c r="EU3" s="416"/>
      <c r="EV3" s="715"/>
      <c r="EW3" s="713" t="s">
        <v>34</v>
      </c>
      <c r="EX3" s="714"/>
      <c r="EY3" s="714"/>
      <c r="EZ3" s="714"/>
      <c r="FA3" s="714"/>
      <c r="FB3" s="714"/>
      <c r="FC3" s="714"/>
      <c r="FD3" s="714"/>
      <c r="FE3" s="416" t="s">
        <v>240</v>
      </c>
      <c r="FF3" s="416"/>
      <c r="FG3" s="416"/>
      <c r="FH3" s="416"/>
      <c r="FI3" s="416"/>
      <c r="FJ3" s="715"/>
      <c r="FK3" s="713" t="s">
        <v>34</v>
      </c>
      <c r="FL3" s="714"/>
      <c r="FM3" s="714"/>
      <c r="FN3" s="714"/>
      <c r="FO3" s="714"/>
      <c r="FP3" s="714"/>
      <c r="FQ3" s="714"/>
      <c r="FR3" s="714"/>
      <c r="FS3" s="416" t="s">
        <v>240</v>
      </c>
      <c r="FT3" s="416"/>
      <c r="FU3" s="416"/>
      <c r="FV3" s="416"/>
      <c r="FW3" s="416"/>
      <c r="FX3" s="715"/>
      <c r="FY3" s="713" t="s">
        <v>34</v>
      </c>
      <c r="FZ3" s="714"/>
      <c r="GA3" s="714"/>
      <c r="GB3" s="714"/>
      <c r="GC3" s="714"/>
      <c r="GD3" s="714"/>
      <c r="GE3" s="714"/>
      <c r="GF3" s="714"/>
      <c r="GG3" s="416" t="s">
        <v>240</v>
      </c>
      <c r="GH3" s="416"/>
      <c r="GI3" s="416"/>
      <c r="GJ3" s="416"/>
      <c r="GK3" s="416"/>
      <c r="GL3" s="718"/>
      <c r="GM3" s="2" t="s">
        <v>457</v>
      </c>
      <c r="GT3" s="714" t="s">
        <v>212</v>
      </c>
      <c r="GU3" s="714"/>
      <c r="GV3" s="714"/>
      <c r="GW3" s="714"/>
      <c r="GX3" s="714"/>
      <c r="GY3" s="714"/>
      <c r="GZ3" s="714"/>
      <c r="HA3" s="714"/>
      <c r="HB3" s="714"/>
      <c r="HC3" s="714"/>
      <c r="HD3" s="714"/>
      <c r="HE3" s="714"/>
      <c r="HF3" s="714"/>
      <c r="HG3" s="714"/>
      <c r="HH3" s="714"/>
      <c r="HI3" s="714"/>
      <c r="HJ3" s="714"/>
      <c r="HK3" s="714"/>
      <c r="HL3" s="714"/>
      <c r="HM3" s="714" t="s">
        <v>458</v>
      </c>
      <c r="HN3" s="714"/>
      <c r="HO3" s="714"/>
      <c r="HP3" s="714"/>
      <c r="HQ3" s="714"/>
      <c r="HR3" s="714"/>
      <c r="HS3" s="714"/>
      <c r="HT3" s="714"/>
      <c r="HU3" s="714"/>
      <c r="HV3" s="714"/>
      <c r="HW3" s="714"/>
      <c r="HX3" s="714"/>
      <c r="HY3" s="714"/>
      <c r="HZ3" s="714"/>
      <c r="IA3" s="714"/>
      <c r="IB3" s="714"/>
      <c r="IC3" s="714"/>
      <c r="ID3" s="714"/>
      <c r="IE3" s="714"/>
      <c r="IF3" s="714" t="s">
        <v>214</v>
      </c>
      <c r="IG3" s="714"/>
      <c r="IH3" s="714"/>
      <c r="II3" s="714"/>
      <c r="IJ3" s="714"/>
      <c r="IK3" s="714"/>
      <c r="IL3" s="714"/>
      <c r="IM3" s="714"/>
      <c r="IN3" s="714"/>
      <c r="IO3" s="714"/>
      <c r="IP3" s="714"/>
      <c r="IQ3" s="714"/>
      <c r="IR3" s="714"/>
      <c r="IS3" s="714"/>
      <c r="IT3" s="714"/>
      <c r="IU3" s="714"/>
      <c r="IV3" s="714"/>
      <c r="IW3" s="714"/>
      <c r="IX3" s="714"/>
      <c r="IY3" s="714" t="s">
        <v>212</v>
      </c>
      <c r="IZ3" s="714"/>
      <c r="JA3" s="714"/>
      <c r="JB3" s="714"/>
      <c r="JC3" s="714"/>
      <c r="JD3" s="714"/>
      <c r="JE3" s="714"/>
      <c r="JF3" s="714" t="s">
        <v>461</v>
      </c>
      <c r="JG3" s="714"/>
      <c r="JH3" s="714"/>
      <c r="JI3" s="714"/>
      <c r="JJ3" s="714"/>
      <c r="JK3" s="714"/>
      <c r="JL3" s="714"/>
      <c r="JM3" s="717" t="s">
        <v>34</v>
      </c>
      <c r="JN3" s="717"/>
      <c r="JO3" s="717"/>
      <c r="JP3" s="717"/>
      <c r="JQ3" s="717" t="s">
        <v>331</v>
      </c>
      <c r="JR3" s="717"/>
      <c r="JS3" s="717"/>
      <c r="JT3" s="717"/>
      <c r="KX3" s="2" t="s">
        <v>465</v>
      </c>
      <c r="MY3" s="2" t="s">
        <v>494</v>
      </c>
      <c r="NB3" s="2" t="s">
        <v>498</v>
      </c>
      <c r="NE3" s="2" t="s">
        <v>499</v>
      </c>
      <c r="NF3" s="2" t="s">
        <v>500</v>
      </c>
      <c r="NN3" s="2" t="s">
        <v>509</v>
      </c>
      <c r="NV3" s="18"/>
      <c r="NW3" s="84"/>
      <c r="NX3" s="84"/>
      <c r="NY3" s="84"/>
      <c r="NZ3" s="18"/>
      <c r="OA3" s="18"/>
      <c r="OB3" s="18"/>
      <c r="OC3" s="18"/>
    </row>
    <row r="4" spans="1:427" s="2" customFormat="1" ht="21" customHeight="1" x14ac:dyDescent="0.2">
      <c r="I4" s="2" t="s">
        <v>91</v>
      </c>
      <c r="M4" s="2" t="s">
        <v>421</v>
      </c>
      <c r="V4" s="2" t="s">
        <v>422</v>
      </c>
      <c r="W4" s="2" t="s">
        <v>423</v>
      </c>
      <c r="AA4" s="2" t="s">
        <v>424</v>
      </c>
      <c r="AC4" s="2" t="s">
        <v>425</v>
      </c>
      <c r="AD4" s="2" t="s">
        <v>426</v>
      </c>
      <c r="AH4" s="2" t="s">
        <v>427</v>
      </c>
      <c r="AL4" s="2" t="s">
        <v>429</v>
      </c>
      <c r="AR4" s="2" t="s">
        <v>430</v>
      </c>
      <c r="AU4" s="2" t="s">
        <v>431</v>
      </c>
      <c r="AW4" s="17" t="s">
        <v>442</v>
      </c>
      <c r="BG4" s="18" t="s">
        <v>446</v>
      </c>
      <c r="BH4" s="18"/>
      <c r="BI4" s="18"/>
      <c r="BJ4" s="18"/>
      <c r="BK4" s="18"/>
      <c r="BL4" s="18"/>
      <c r="BM4" s="18"/>
      <c r="BN4" s="18"/>
      <c r="BO4" s="18"/>
      <c r="BP4" s="18"/>
      <c r="BQ4" s="716" t="s">
        <v>35</v>
      </c>
      <c r="BR4" s="717"/>
      <c r="BS4" s="717"/>
      <c r="BT4" s="717" t="s">
        <v>36</v>
      </c>
      <c r="BU4" s="717"/>
      <c r="BV4" s="717"/>
      <c r="BW4" s="717"/>
      <c r="BX4" s="717" t="s">
        <v>72</v>
      </c>
      <c r="BY4" s="174" t="s">
        <v>35</v>
      </c>
      <c r="BZ4" s="717" t="s">
        <v>36</v>
      </c>
      <c r="CA4" s="717"/>
      <c r="CB4" s="717"/>
      <c r="CC4" s="717"/>
      <c r="CD4" s="717" t="s">
        <v>72</v>
      </c>
      <c r="CE4" s="716" t="s">
        <v>35</v>
      </c>
      <c r="CF4" s="717"/>
      <c r="CG4" s="717"/>
      <c r="CH4" s="717" t="s">
        <v>36</v>
      </c>
      <c r="CI4" s="717"/>
      <c r="CJ4" s="717"/>
      <c r="CK4" s="717"/>
      <c r="CL4" s="717" t="s">
        <v>72</v>
      </c>
      <c r="CM4" s="174" t="s">
        <v>35</v>
      </c>
      <c r="CN4" s="717" t="s">
        <v>36</v>
      </c>
      <c r="CO4" s="717"/>
      <c r="CP4" s="717"/>
      <c r="CQ4" s="717"/>
      <c r="CR4" s="717" t="s">
        <v>72</v>
      </c>
      <c r="CS4" s="716" t="s">
        <v>35</v>
      </c>
      <c r="CT4" s="717"/>
      <c r="CU4" s="717"/>
      <c r="CV4" s="717" t="s">
        <v>36</v>
      </c>
      <c r="CW4" s="717"/>
      <c r="CX4" s="717"/>
      <c r="CY4" s="717"/>
      <c r="CZ4" s="717" t="s">
        <v>72</v>
      </c>
      <c r="DA4" s="174" t="s">
        <v>35</v>
      </c>
      <c r="DB4" s="717" t="s">
        <v>36</v>
      </c>
      <c r="DC4" s="717"/>
      <c r="DD4" s="717"/>
      <c r="DE4" s="717"/>
      <c r="DF4" s="717" t="s">
        <v>72</v>
      </c>
      <c r="DG4" s="716" t="s">
        <v>35</v>
      </c>
      <c r="DH4" s="717"/>
      <c r="DI4" s="717"/>
      <c r="DJ4" s="717" t="s">
        <v>36</v>
      </c>
      <c r="DK4" s="717"/>
      <c r="DL4" s="717"/>
      <c r="DM4" s="717"/>
      <c r="DN4" s="717" t="s">
        <v>72</v>
      </c>
      <c r="DO4" s="174" t="s">
        <v>35</v>
      </c>
      <c r="DP4" s="717" t="s">
        <v>36</v>
      </c>
      <c r="DQ4" s="717"/>
      <c r="DR4" s="717"/>
      <c r="DS4" s="717"/>
      <c r="DT4" s="717" t="s">
        <v>72</v>
      </c>
      <c r="DU4" s="716" t="s">
        <v>35</v>
      </c>
      <c r="DV4" s="717"/>
      <c r="DW4" s="717"/>
      <c r="DX4" s="717" t="s">
        <v>36</v>
      </c>
      <c r="DY4" s="717"/>
      <c r="DZ4" s="717"/>
      <c r="EA4" s="717"/>
      <c r="EB4" s="717" t="s">
        <v>72</v>
      </c>
      <c r="EC4" s="174" t="s">
        <v>35</v>
      </c>
      <c r="ED4" s="717" t="s">
        <v>36</v>
      </c>
      <c r="EE4" s="717"/>
      <c r="EF4" s="717"/>
      <c r="EG4" s="717"/>
      <c r="EH4" s="717" t="s">
        <v>72</v>
      </c>
      <c r="EI4" s="716" t="s">
        <v>35</v>
      </c>
      <c r="EJ4" s="717"/>
      <c r="EK4" s="717"/>
      <c r="EL4" s="717" t="s">
        <v>36</v>
      </c>
      <c r="EM4" s="717"/>
      <c r="EN4" s="717"/>
      <c r="EO4" s="717"/>
      <c r="EP4" s="717" t="s">
        <v>72</v>
      </c>
      <c r="EQ4" s="174" t="s">
        <v>35</v>
      </c>
      <c r="ER4" s="717" t="s">
        <v>36</v>
      </c>
      <c r="ES4" s="717"/>
      <c r="ET4" s="717"/>
      <c r="EU4" s="717"/>
      <c r="EV4" s="717" t="s">
        <v>72</v>
      </c>
      <c r="EW4" s="716" t="s">
        <v>35</v>
      </c>
      <c r="EX4" s="717"/>
      <c r="EY4" s="717"/>
      <c r="EZ4" s="717" t="s">
        <v>36</v>
      </c>
      <c r="FA4" s="717"/>
      <c r="FB4" s="717"/>
      <c r="FC4" s="717"/>
      <c r="FD4" s="717" t="s">
        <v>72</v>
      </c>
      <c r="FE4" s="174" t="s">
        <v>35</v>
      </c>
      <c r="FF4" s="717" t="s">
        <v>36</v>
      </c>
      <c r="FG4" s="717"/>
      <c r="FH4" s="717"/>
      <c r="FI4" s="717"/>
      <c r="FJ4" s="717" t="s">
        <v>72</v>
      </c>
      <c r="FK4" s="716" t="s">
        <v>35</v>
      </c>
      <c r="FL4" s="717"/>
      <c r="FM4" s="717"/>
      <c r="FN4" s="717" t="s">
        <v>36</v>
      </c>
      <c r="FO4" s="717"/>
      <c r="FP4" s="717"/>
      <c r="FQ4" s="717"/>
      <c r="FR4" s="717" t="s">
        <v>72</v>
      </c>
      <c r="FS4" s="174" t="s">
        <v>35</v>
      </c>
      <c r="FT4" s="717" t="s">
        <v>36</v>
      </c>
      <c r="FU4" s="717"/>
      <c r="FV4" s="717"/>
      <c r="FW4" s="717"/>
      <c r="FX4" s="717" t="s">
        <v>72</v>
      </c>
      <c r="FY4" s="716" t="s">
        <v>35</v>
      </c>
      <c r="FZ4" s="717"/>
      <c r="GA4" s="717"/>
      <c r="GB4" s="717" t="s">
        <v>36</v>
      </c>
      <c r="GC4" s="717"/>
      <c r="GD4" s="717"/>
      <c r="GE4" s="717"/>
      <c r="GF4" s="717" t="s">
        <v>72</v>
      </c>
      <c r="GG4" s="174" t="s">
        <v>35</v>
      </c>
      <c r="GH4" s="717" t="s">
        <v>36</v>
      </c>
      <c r="GI4" s="717"/>
      <c r="GJ4" s="717"/>
      <c r="GK4" s="717"/>
      <c r="GL4" s="719" t="s">
        <v>72</v>
      </c>
      <c r="GM4" s="49" t="s">
        <v>336</v>
      </c>
      <c r="GN4" s="174" t="s">
        <v>337</v>
      </c>
      <c r="GO4" s="174" t="s">
        <v>75</v>
      </c>
      <c r="GP4" s="174" t="s">
        <v>338</v>
      </c>
      <c r="GQ4" s="174" t="s">
        <v>339</v>
      </c>
      <c r="GR4" s="174" t="s">
        <v>340</v>
      </c>
      <c r="GS4" s="174" t="s">
        <v>77</v>
      </c>
      <c r="GT4" s="720" t="s">
        <v>341</v>
      </c>
      <c r="GU4" s="722" t="s">
        <v>342</v>
      </c>
      <c r="GV4" s="419" t="s">
        <v>343</v>
      </c>
      <c r="GW4" s="420"/>
      <c r="GX4" s="420"/>
      <c r="GY4" s="421"/>
      <c r="GZ4" s="419" t="s">
        <v>344</v>
      </c>
      <c r="HA4" s="421"/>
      <c r="HB4" s="720" t="s">
        <v>345</v>
      </c>
      <c r="HC4" s="419" t="s">
        <v>346</v>
      </c>
      <c r="HD4" s="421"/>
      <c r="HE4" s="419" t="s">
        <v>347</v>
      </c>
      <c r="HF4" s="421"/>
      <c r="HG4" s="419" t="s">
        <v>348</v>
      </c>
      <c r="HH4" s="421"/>
      <c r="HI4" s="419" t="s">
        <v>349</v>
      </c>
      <c r="HJ4" s="421"/>
      <c r="HK4" s="419" t="s">
        <v>35</v>
      </c>
      <c r="HL4" s="421"/>
      <c r="HM4" s="720" t="s">
        <v>341</v>
      </c>
      <c r="HN4" s="722" t="s">
        <v>342</v>
      </c>
      <c r="HO4" s="419" t="s">
        <v>343</v>
      </c>
      <c r="HP4" s="420"/>
      <c r="HQ4" s="420"/>
      <c r="HR4" s="421"/>
      <c r="HS4" s="419" t="s">
        <v>344</v>
      </c>
      <c r="HT4" s="421"/>
      <c r="HU4" s="720" t="s">
        <v>345</v>
      </c>
      <c r="HV4" s="419" t="s">
        <v>346</v>
      </c>
      <c r="HW4" s="421"/>
      <c r="HX4" s="419" t="s">
        <v>347</v>
      </c>
      <c r="HY4" s="421"/>
      <c r="HZ4" s="419" t="s">
        <v>348</v>
      </c>
      <c r="IA4" s="421"/>
      <c r="IB4" s="419" t="s">
        <v>349</v>
      </c>
      <c r="IC4" s="421"/>
      <c r="ID4" s="419" t="s">
        <v>35</v>
      </c>
      <c r="IE4" s="421"/>
      <c r="IF4" s="720" t="s">
        <v>341</v>
      </c>
      <c r="IG4" s="722" t="s">
        <v>342</v>
      </c>
      <c r="IH4" s="419" t="s">
        <v>343</v>
      </c>
      <c r="II4" s="420"/>
      <c r="IJ4" s="420"/>
      <c r="IK4" s="421"/>
      <c r="IL4" s="419" t="s">
        <v>344</v>
      </c>
      <c r="IM4" s="421"/>
      <c r="IN4" s="720" t="s">
        <v>345</v>
      </c>
      <c r="IO4" s="419" t="s">
        <v>346</v>
      </c>
      <c r="IP4" s="421"/>
      <c r="IQ4" s="419" t="s">
        <v>347</v>
      </c>
      <c r="IR4" s="421"/>
      <c r="IS4" s="419" t="s">
        <v>348</v>
      </c>
      <c r="IT4" s="421"/>
      <c r="IU4" s="419" t="s">
        <v>349</v>
      </c>
      <c r="IV4" s="421"/>
      <c r="IW4" s="419" t="s">
        <v>35</v>
      </c>
      <c r="IX4" s="421"/>
      <c r="IY4" s="543" t="s">
        <v>350</v>
      </c>
      <c r="IZ4" s="717" t="s">
        <v>351</v>
      </c>
      <c r="JA4" s="717" t="s">
        <v>34</v>
      </c>
      <c r="JB4" s="717"/>
      <c r="JC4" s="717"/>
      <c r="JD4" s="717"/>
      <c r="JE4" s="543" t="s">
        <v>352</v>
      </c>
      <c r="JF4" s="543" t="s">
        <v>350</v>
      </c>
      <c r="JG4" s="717" t="s">
        <v>351</v>
      </c>
      <c r="JH4" s="717" t="s">
        <v>34</v>
      </c>
      <c r="JI4" s="717"/>
      <c r="JJ4" s="717"/>
      <c r="JK4" s="717"/>
      <c r="JL4" s="543" t="s">
        <v>352</v>
      </c>
      <c r="JM4" s="717" t="s">
        <v>35</v>
      </c>
      <c r="JN4" s="717"/>
      <c r="JO4" s="717" t="s">
        <v>36</v>
      </c>
      <c r="JP4" s="419"/>
      <c r="JQ4" s="717" t="s">
        <v>35</v>
      </c>
      <c r="JR4" s="717"/>
      <c r="JS4" s="717" t="s">
        <v>36</v>
      </c>
      <c r="JT4" s="419"/>
      <c r="JU4" s="419" t="s">
        <v>353</v>
      </c>
      <c r="JV4" s="420"/>
      <c r="JW4" s="420"/>
      <c r="JX4" s="420"/>
      <c r="JY4" s="420"/>
      <c r="JZ4" s="420"/>
      <c r="KA4" s="420"/>
      <c r="KB4" s="421"/>
      <c r="KC4" s="419" t="s">
        <v>354</v>
      </c>
      <c r="KD4" s="420"/>
      <c r="KE4" s="420"/>
      <c r="KF4" s="420"/>
      <c r="KG4" s="420"/>
      <c r="KH4" s="420"/>
      <c r="KI4" s="421"/>
      <c r="KJ4" s="717" t="s">
        <v>355</v>
      </c>
      <c r="KK4" s="717"/>
      <c r="KL4" s="717"/>
      <c r="KM4" s="717"/>
      <c r="KN4" s="717"/>
      <c r="KO4" s="717"/>
      <c r="KP4" s="717"/>
      <c r="KQ4" s="717" t="s">
        <v>356</v>
      </c>
      <c r="KR4" s="717"/>
      <c r="KS4" s="717"/>
      <c r="KT4" s="717"/>
      <c r="KU4" s="717"/>
      <c r="KV4" s="717"/>
      <c r="KW4" s="717"/>
      <c r="KX4" s="717" t="s">
        <v>357</v>
      </c>
      <c r="KY4" s="717"/>
      <c r="KZ4" s="717"/>
      <c r="LA4" s="717"/>
      <c r="LB4" s="717"/>
      <c r="LC4" s="717"/>
      <c r="LD4" s="2" t="s">
        <v>466</v>
      </c>
      <c r="LJ4" s="2" t="s">
        <v>467</v>
      </c>
      <c r="LN4" s="2" t="s">
        <v>530</v>
      </c>
      <c r="MA4" s="2" t="s">
        <v>529</v>
      </c>
      <c r="ML4" s="2" t="s">
        <v>302</v>
      </c>
      <c r="MM4" s="461" t="s">
        <v>527</v>
      </c>
      <c r="MN4" s="461"/>
      <c r="MO4" s="461"/>
      <c r="MP4" s="461"/>
      <c r="MQ4" s="461"/>
      <c r="MR4" s="461"/>
      <c r="MS4" s="461"/>
      <c r="MT4" s="461"/>
      <c r="MU4" s="461"/>
      <c r="MV4" s="16" t="s">
        <v>490</v>
      </c>
      <c r="MW4" s="17" t="s">
        <v>492</v>
      </c>
      <c r="MX4" s="17" t="s">
        <v>493</v>
      </c>
      <c r="MY4" s="175" t="s">
        <v>495</v>
      </c>
      <c r="MZ4" s="175" t="s">
        <v>496</v>
      </c>
      <c r="NA4" s="175" t="s">
        <v>497</v>
      </c>
      <c r="NB4" s="175" t="s">
        <v>539</v>
      </c>
      <c r="NC4" s="175" t="s">
        <v>540</v>
      </c>
      <c r="ND4" s="175" t="s">
        <v>541</v>
      </c>
      <c r="NG4" s="2" t="s">
        <v>502</v>
      </c>
      <c r="NH4" s="2" t="s">
        <v>503</v>
      </c>
      <c r="NI4" s="16" t="s">
        <v>504</v>
      </c>
      <c r="NJ4" s="2" t="s">
        <v>505</v>
      </c>
      <c r="NK4" s="2" t="s">
        <v>506</v>
      </c>
      <c r="NL4" s="2" t="s">
        <v>507</v>
      </c>
      <c r="NM4" s="16" t="s">
        <v>508</v>
      </c>
      <c r="NN4" s="49" t="s">
        <v>332</v>
      </c>
      <c r="NO4" s="174"/>
      <c r="NP4" s="174"/>
      <c r="NQ4" s="174"/>
      <c r="NR4" s="174" t="s">
        <v>99</v>
      </c>
      <c r="NS4" s="174"/>
      <c r="NT4" s="174"/>
      <c r="NU4" s="174"/>
      <c r="NV4" s="717" t="s">
        <v>333</v>
      </c>
      <c r="NW4" s="717"/>
      <c r="NX4" s="717"/>
      <c r="NY4" s="717"/>
      <c r="NZ4" s="717" t="s">
        <v>334</v>
      </c>
      <c r="OA4" s="717"/>
      <c r="OB4" s="717"/>
      <c r="OC4" s="717"/>
      <c r="OD4" s="717" t="s">
        <v>335</v>
      </c>
      <c r="OE4" s="717"/>
      <c r="OF4" s="717"/>
      <c r="OG4" s="717"/>
      <c r="OH4" s="717" t="s">
        <v>114</v>
      </c>
      <c r="OI4" s="717"/>
      <c r="OJ4" s="717"/>
      <c r="OK4" s="717"/>
      <c r="OL4" s="717" t="s">
        <v>510</v>
      </c>
      <c r="OM4" s="717"/>
      <c r="ON4" s="717"/>
      <c r="OO4" s="717"/>
      <c r="OP4" s="717" t="s">
        <v>274</v>
      </c>
      <c r="OQ4" s="717"/>
      <c r="OR4" s="717"/>
      <c r="OS4" s="717"/>
      <c r="OT4" s="717" t="s">
        <v>72</v>
      </c>
      <c r="OU4" s="717"/>
      <c r="OV4" s="717"/>
      <c r="OW4" s="717"/>
      <c r="OX4" s="2" t="s">
        <v>513</v>
      </c>
      <c r="OY4" s="2" t="s">
        <v>514</v>
      </c>
    </row>
    <row r="5" spans="1:427" s="2" customFormat="1" ht="47.4" customHeight="1" x14ac:dyDescent="0.2">
      <c r="B5" s="175" t="s">
        <v>359</v>
      </c>
      <c r="C5" s="175" t="s">
        <v>88</v>
      </c>
      <c r="D5" s="175" t="s">
        <v>360</v>
      </c>
      <c r="E5" s="175" t="s">
        <v>361</v>
      </c>
      <c r="F5" s="175" t="s">
        <v>4</v>
      </c>
      <c r="G5" s="175" t="s">
        <v>362</v>
      </c>
      <c r="H5" s="175" t="s">
        <v>6</v>
      </c>
      <c r="I5" s="175" t="s">
        <v>7</v>
      </c>
      <c r="J5" s="175" t="s">
        <v>528</v>
      </c>
      <c r="K5" s="175" t="s">
        <v>7</v>
      </c>
      <c r="L5" s="175" t="s">
        <v>528</v>
      </c>
      <c r="M5" s="174" t="s">
        <v>363</v>
      </c>
      <c r="N5" s="174" t="s">
        <v>364</v>
      </c>
      <c r="O5" s="174" t="s">
        <v>365</v>
      </c>
      <c r="P5" s="174" t="s">
        <v>366</v>
      </c>
      <c r="Q5" s="174" t="s">
        <v>367</v>
      </c>
      <c r="R5" s="174" t="s">
        <v>368</v>
      </c>
      <c r="S5" s="174" t="s">
        <v>369</v>
      </c>
      <c r="T5" s="174" t="s">
        <v>370</v>
      </c>
      <c r="U5" s="174" t="s">
        <v>371</v>
      </c>
      <c r="V5" s="176" t="s">
        <v>531</v>
      </c>
      <c r="W5" s="175" t="s">
        <v>372</v>
      </c>
      <c r="X5" s="175" t="s">
        <v>373</v>
      </c>
      <c r="Y5" s="175" t="s">
        <v>374</v>
      </c>
      <c r="Z5" s="175" t="s">
        <v>375</v>
      </c>
      <c r="AA5" s="175" t="s">
        <v>376</v>
      </c>
      <c r="AB5" s="175" t="s">
        <v>377</v>
      </c>
      <c r="AC5" s="175" t="s">
        <v>378</v>
      </c>
      <c r="AD5" s="175" t="s">
        <v>379</v>
      </c>
      <c r="AE5" s="175" t="s">
        <v>380</v>
      </c>
      <c r="AF5" s="175" t="s">
        <v>72</v>
      </c>
      <c r="AG5" s="175" t="s">
        <v>381</v>
      </c>
      <c r="AH5" s="175" t="s">
        <v>428</v>
      </c>
      <c r="AI5" s="175" t="s">
        <v>382</v>
      </c>
      <c r="AJ5" s="175" t="s">
        <v>72</v>
      </c>
      <c r="AK5" s="175" t="s">
        <v>383</v>
      </c>
      <c r="AL5" s="175" t="s">
        <v>384</v>
      </c>
      <c r="AM5" s="175" t="s">
        <v>385</v>
      </c>
      <c r="AN5" s="175" t="s">
        <v>433</v>
      </c>
      <c r="AO5" s="176" t="s">
        <v>432</v>
      </c>
      <c r="AP5" s="175" t="s">
        <v>386</v>
      </c>
      <c r="AQ5" s="175" t="s">
        <v>387</v>
      </c>
      <c r="AR5" s="175" t="s">
        <v>388</v>
      </c>
      <c r="AS5" s="175" t="s">
        <v>389</v>
      </c>
      <c r="AT5" s="175" t="s">
        <v>320</v>
      </c>
      <c r="AU5" s="175" t="s">
        <v>390</v>
      </c>
      <c r="AV5" s="175" t="s">
        <v>391</v>
      </c>
      <c r="AW5" s="175" t="s">
        <v>434</v>
      </c>
      <c r="AX5" s="175" t="s">
        <v>435</v>
      </c>
      <c r="AY5" s="175" t="s">
        <v>436</v>
      </c>
      <c r="AZ5" s="175" t="s">
        <v>437</v>
      </c>
      <c r="BA5" s="175" t="s">
        <v>438</v>
      </c>
      <c r="BB5" s="175" t="s">
        <v>439</v>
      </c>
      <c r="BC5" s="175" t="s">
        <v>440</v>
      </c>
      <c r="BD5" s="175" t="s">
        <v>242</v>
      </c>
      <c r="BE5" s="175" t="s">
        <v>441</v>
      </c>
      <c r="BF5" s="175" t="s">
        <v>443</v>
      </c>
      <c r="BG5" s="175" t="s">
        <v>447</v>
      </c>
      <c r="BH5" s="175" t="s">
        <v>448</v>
      </c>
      <c r="BI5" s="175" t="s">
        <v>449</v>
      </c>
      <c r="BJ5" s="175" t="s">
        <v>450</v>
      </c>
      <c r="BK5" s="175" t="s">
        <v>451</v>
      </c>
      <c r="BL5" s="175" t="s">
        <v>452</v>
      </c>
      <c r="BM5" s="175" t="s">
        <v>453</v>
      </c>
      <c r="BN5" s="175" t="s">
        <v>454</v>
      </c>
      <c r="BO5" s="175" t="s">
        <v>455</v>
      </c>
      <c r="BP5" s="175" t="s">
        <v>456</v>
      </c>
      <c r="BQ5" s="49" t="s">
        <v>37</v>
      </c>
      <c r="BR5" s="174" t="s">
        <v>38</v>
      </c>
      <c r="BS5" s="174" t="s">
        <v>72</v>
      </c>
      <c r="BT5" s="174" t="s">
        <v>37</v>
      </c>
      <c r="BU5" s="174" t="s">
        <v>38</v>
      </c>
      <c r="BV5" s="174" t="s">
        <v>392</v>
      </c>
      <c r="BW5" s="174" t="s">
        <v>72</v>
      </c>
      <c r="BX5" s="717"/>
      <c r="BY5" s="174" t="s">
        <v>445</v>
      </c>
      <c r="BZ5" s="174" t="s">
        <v>393</v>
      </c>
      <c r="CA5" s="174" t="s">
        <v>394</v>
      </c>
      <c r="CB5" s="174" t="s">
        <v>395</v>
      </c>
      <c r="CC5" s="174" t="s">
        <v>72</v>
      </c>
      <c r="CD5" s="717"/>
      <c r="CE5" s="179" t="s">
        <v>37</v>
      </c>
      <c r="CF5" s="174" t="s">
        <v>38</v>
      </c>
      <c r="CG5" s="174" t="s">
        <v>72</v>
      </c>
      <c r="CH5" s="174" t="s">
        <v>37</v>
      </c>
      <c r="CI5" s="174" t="s">
        <v>38</v>
      </c>
      <c r="CJ5" s="174" t="s">
        <v>392</v>
      </c>
      <c r="CK5" s="174" t="s">
        <v>72</v>
      </c>
      <c r="CL5" s="717"/>
      <c r="CM5" s="174" t="s">
        <v>445</v>
      </c>
      <c r="CN5" s="174" t="s">
        <v>393</v>
      </c>
      <c r="CO5" s="174" t="s">
        <v>394</v>
      </c>
      <c r="CP5" s="174" t="s">
        <v>395</v>
      </c>
      <c r="CQ5" s="174" t="s">
        <v>72</v>
      </c>
      <c r="CR5" s="717"/>
      <c r="CS5" s="179" t="s">
        <v>37</v>
      </c>
      <c r="CT5" s="174" t="s">
        <v>38</v>
      </c>
      <c r="CU5" s="174" t="s">
        <v>72</v>
      </c>
      <c r="CV5" s="174" t="s">
        <v>37</v>
      </c>
      <c r="CW5" s="174" t="s">
        <v>38</v>
      </c>
      <c r="CX5" s="174" t="s">
        <v>392</v>
      </c>
      <c r="CY5" s="174" t="s">
        <v>72</v>
      </c>
      <c r="CZ5" s="717"/>
      <c r="DA5" s="174" t="s">
        <v>445</v>
      </c>
      <c r="DB5" s="174" t="s">
        <v>393</v>
      </c>
      <c r="DC5" s="174" t="s">
        <v>394</v>
      </c>
      <c r="DD5" s="174" t="s">
        <v>395</v>
      </c>
      <c r="DE5" s="174" t="s">
        <v>72</v>
      </c>
      <c r="DF5" s="717"/>
      <c r="DG5" s="179" t="s">
        <v>37</v>
      </c>
      <c r="DH5" s="174" t="s">
        <v>38</v>
      </c>
      <c r="DI5" s="174" t="s">
        <v>72</v>
      </c>
      <c r="DJ5" s="174" t="s">
        <v>37</v>
      </c>
      <c r="DK5" s="174" t="s">
        <v>38</v>
      </c>
      <c r="DL5" s="174" t="s">
        <v>392</v>
      </c>
      <c r="DM5" s="174" t="s">
        <v>72</v>
      </c>
      <c r="DN5" s="717"/>
      <c r="DO5" s="174" t="s">
        <v>445</v>
      </c>
      <c r="DP5" s="174" t="s">
        <v>393</v>
      </c>
      <c r="DQ5" s="174" t="s">
        <v>394</v>
      </c>
      <c r="DR5" s="174" t="s">
        <v>395</v>
      </c>
      <c r="DS5" s="174" t="s">
        <v>72</v>
      </c>
      <c r="DT5" s="717"/>
      <c r="DU5" s="179" t="s">
        <v>37</v>
      </c>
      <c r="DV5" s="174" t="s">
        <v>38</v>
      </c>
      <c r="DW5" s="174" t="s">
        <v>72</v>
      </c>
      <c r="DX5" s="174" t="s">
        <v>37</v>
      </c>
      <c r="DY5" s="174" t="s">
        <v>38</v>
      </c>
      <c r="DZ5" s="174" t="s">
        <v>392</v>
      </c>
      <c r="EA5" s="174" t="s">
        <v>72</v>
      </c>
      <c r="EB5" s="717"/>
      <c r="EC5" s="174" t="s">
        <v>445</v>
      </c>
      <c r="ED5" s="174" t="s">
        <v>393</v>
      </c>
      <c r="EE5" s="174" t="s">
        <v>394</v>
      </c>
      <c r="EF5" s="174" t="s">
        <v>395</v>
      </c>
      <c r="EG5" s="174" t="s">
        <v>72</v>
      </c>
      <c r="EH5" s="717"/>
      <c r="EI5" s="179" t="s">
        <v>37</v>
      </c>
      <c r="EJ5" s="174" t="s">
        <v>38</v>
      </c>
      <c r="EK5" s="174" t="s">
        <v>72</v>
      </c>
      <c r="EL5" s="174" t="s">
        <v>37</v>
      </c>
      <c r="EM5" s="174" t="s">
        <v>38</v>
      </c>
      <c r="EN5" s="174" t="s">
        <v>392</v>
      </c>
      <c r="EO5" s="174" t="s">
        <v>72</v>
      </c>
      <c r="EP5" s="717"/>
      <c r="EQ5" s="174" t="s">
        <v>445</v>
      </c>
      <c r="ER5" s="174" t="s">
        <v>393</v>
      </c>
      <c r="ES5" s="174" t="s">
        <v>394</v>
      </c>
      <c r="ET5" s="174" t="s">
        <v>395</v>
      </c>
      <c r="EU5" s="174" t="s">
        <v>72</v>
      </c>
      <c r="EV5" s="717"/>
      <c r="EW5" s="179" t="s">
        <v>37</v>
      </c>
      <c r="EX5" s="174" t="s">
        <v>38</v>
      </c>
      <c r="EY5" s="174" t="s">
        <v>72</v>
      </c>
      <c r="EZ5" s="174" t="s">
        <v>37</v>
      </c>
      <c r="FA5" s="174" t="s">
        <v>38</v>
      </c>
      <c r="FB5" s="174" t="s">
        <v>392</v>
      </c>
      <c r="FC5" s="174" t="s">
        <v>72</v>
      </c>
      <c r="FD5" s="717"/>
      <c r="FE5" s="174" t="s">
        <v>445</v>
      </c>
      <c r="FF5" s="174" t="s">
        <v>393</v>
      </c>
      <c r="FG5" s="174" t="s">
        <v>394</v>
      </c>
      <c r="FH5" s="174" t="s">
        <v>395</v>
      </c>
      <c r="FI5" s="174" t="s">
        <v>72</v>
      </c>
      <c r="FJ5" s="717"/>
      <c r="FK5" s="179" t="s">
        <v>37</v>
      </c>
      <c r="FL5" s="174" t="s">
        <v>38</v>
      </c>
      <c r="FM5" s="174" t="s">
        <v>72</v>
      </c>
      <c r="FN5" s="174" t="s">
        <v>37</v>
      </c>
      <c r="FO5" s="174" t="s">
        <v>38</v>
      </c>
      <c r="FP5" s="174" t="s">
        <v>392</v>
      </c>
      <c r="FQ5" s="174" t="s">
        <v>72</v>
      </c>
      <c r="FR5" s="717"/>
      <c r="FS5" s="174" t="s">
        <v>445</v>
      </c>
      <c r="FT5" s="174" t="s">
        <v>393</v>
      </c>
      <c r="FU5" s="174" t="s">
        <v>394</v>
      </c>
      <c r="FV5" s="174" t="s">
        <v>395</v>
      </c>
      <c r="FW5" s="174" t="s">
        <v>72</v>
      </c>
      <c r="FX5" s="717"/>
      <c r="FY5" s="179" t="s">
        <v>37</v>
      </c>
      <c r="FZ5" s="174" t="s">
        <v>38</v>
      </c>
      <c r="GA5" s="174" t="s">
        <v>72</v>
      </c>
      <c r="GB5" s="174" t="s">
        <v>37</v>
      </c>
      <c r="GC5" s="174" t="s">
        <v>38</v>
      </c>
      <c r="GD5" s="174" t="s">
        <v>392</v>
      </c>
      <c r="GE5" s="174" t="s">
        <v>72</v>
      </c>
      <c r="GF5" s="717"/>
      <c r="GG5" s="174" t="s">
        <v>445</v>
      </c>
      <c r="GH5" s="174" t="s">
        <v>393</v>
      </c>
      <c r="GI5" s="174" t="s">
        <v>394</v>
      </c>
      <c r="GJ5" s="174" t="s">
        <v>395</v>
      </c>
      <c r="GK5" s="174" t="s">
        <v>72</v>
      </c>
      <c r="GL5" s="719"/>
      <c r="GM5" s="185" t="s">
        <v>532</v>
      </c>
      <c r="GN5" s="185" t="s">
        <v>532</v>
      </c>
      <c r="GO5" s="185" t="s">
        <v>532</v>
      </c>
      <c r="GP5" s="185" t="s">
        <v>533</v>
      </c>
      <c r="GQ5" s="185" t="s">
        <v>533</v>
      </c>
      <c r="GR5" s="185" t="s">
        <v>533</v>
      </c>
      <c r="GS5" s="185" t="s">
        <v>534</v>
      </c>
      <c r="GT5" s="721"/>
      <c r="GU5" s="723"/>
      <c r="GV5" s="174" t="s">
        <v>37</v>
      </c>
      <c r="GW5" s="174" t="s">
        <v>38</v>
      </c>
      <c r="GX5" s="174" t="s">
        <v>392</v>
      </c>
      <c r="GY5" s="174" t="s">
        <v>396</v>
      </c>
      <c r="GZ5" s="175" t="s">
        <v>397</v>
      </c>
      <c r="HA5" s="175" t="s">
        <v>398</v>
      </c>
      <c r="HB5" s="721"/>
      <c r="HC5" s="191" t="s">
        <v>399</v>
      </c>
      <c r="HD5" s="180" t="s">
        <v>351</v>
      </c>
      <c r="HE5" s="191" t="s">
        <v>399</v>
      </c>
      <c r="HF5" s="180" t="s">
        <v>351</v>
      </c>
      <c r="HG5" s="191" t="s">
        <v>399</v>
      </c>
      <c r="HH5" s="180" t="s">
        <v>351</v>
      </c>
      <c r="HI5" s="191" t="s">
        <v>399</v>
      </c>
      <c r="HJ5" s="180" t="s">
        <v>351</v>
      </c>
      <c r="HK5" s="191" t="s">
        <v>399</v>
      </c>
      <c r="HL5" s="180" t="s">
        <v>351</v>
      </c>
      <c r="HM5" s="721"/>
      <c r="HN5" s="723"/>
      <c r="HO5" s="174" t="s">
        <v>37</v>
      </c>
      <c r="HP5" s="174" t="s">
        <v>38</v>
      </c>
      <c r="HQ5" s="174" t="s">
        <v>392</v>
      </c>
      <c r="HR5" s="174" t="s">
        <v>396</v>
      </c>
      <c r="HS5" s="175" t="s">
        <v>397</v>
      </c>
      <c r="HT5" s="175" t="s">
        <v>398</v>
      </c>
      <c r="HU5" s="721"/>
      <c r="HV5" s="191" t="s">
        <v>399</v>
      </c>
      <c r="HW5" s="180" t="s">
        <v>351</v>
      </c>
      <c r="HX5" s="191" t="s">
        <v>399</v>
      </c>
      <c r="HY5" s="180" t="s">
        <v>351</v>
      </c>
      <c r="HZ5" s="191" t="s">
        <v>399</v>
      </c>
      <c r="IA5" s="180" t="s">
        <v>351</v>
      </c>
      <c r="IB5" s="191" t="s">
        <v>399</v>
      </c>
      <c r="IC5" s="180" t="s">
        <v>351</v>
      </c>
      <c r="ID5" s="191" t="s">
        <v>399</v>
      </c>
      <c r="IE5" s="180" t="s">
        <v>351</v>
      </c>
      <c r="IF5" s="721"/>
      <c r="IG5" s="723"/>
      <c r="IH5" s="174" t="s">
        <v>37</v>
      </c>
      <c r="II5" s="174" t="s">
        <v>38</v>
      </c>
      <c r="IJ5" s="174" t="s">
        <v>392</v>
      </c>
      <c r="IK5" s="174" t="s">
        <v>396</v>
      </c>
      <c r="IL5" s="175" t="s">
        <v>397</v>
      </c>
      <c r="IM5" s="175" t="s">
        <v>398</v>
      </c>
      <c r="IN5" s="721"/>
      <c r="IO5" s="191" t="s">
        <v>399</v>
      </c>
      <c r="IP5" s="180" t="s">
        <v>351</v>
      </c>
      <c r="IQ5" s="191" t="s">
        <v>399</v>
      </c>
      <c r="IR5" s="180" t="s">
        <v>351</v>
      </c>
      <c r="IS5" s="191" t="s">
        <v>399</v>
      </c>
      <c r="IT5" s="180" t="s">
        <v>351</v>
      </c>
      <c r="IU5" s="191" t="s">
        <v>399</v>
      </c>
      <c r="IV5" s="180" t="s">
        <v>351</v>
      </c>
      <c r="IW5" s="191" t="s">
        <v>399</v>
      </c>
      <c r="IX5" s="180" t="s">
        <v>351</v>
      </c>
      <c r="IY5" s="717"/>
      <c r="IZ5" s="717"/>
      <c r="JA5" s="175" t="s">
        <v>37</v>
      </c>
      <c r="JB5" s="175" t="s">
        <v>38</v>
      </c>
      <c r="JC5" s="175" t="s">
        <v>398</v>
      </c>
      <c r="JD5" s="175" t="s">
        <v>72</v>
      </c>
      <c r="JE5" s="543"/>
      <c r="JF5" s="717"/>
      <c r="JG5" s="717"/>
      <c r="JH5" s="175" t="s">
        <v>37</v>
      </c>
      <c r="JI5" s="175" t="s">
        <v>38</v>
      </c>
      <c r="JJ5" s="175" t="s">
        <v>398</v>
      </c>
      <c r="JK5" s="175" t="s">
        <v>72</v>
      </c>
      <c r="JL5" s="543"/>
      <c r="JM5" s="173" t="s">
        <v>400</v>
      </c>
      <c r="JN5" s="173" t="s">
        <v>401</v>
      </c>
      <c r="JO5" s="173" t="s">
        <v>400</v>
      </c>
      <c r="JP5" s="173" t="s">
        <v>401</v>
      </c>
      <c r="JQ5" s="173" t="s">
        <v>400</v>
      </c>
      <c r="JR5" s="173" t="s">
        <v>401</v>
      </c>
      <c r="JS5" s="173" t="s">
        <v>400</v>
      </c>
      <c r="JT5" s="173" t="s">
        <v>401</v>
      </c>
      <c r="JU5" s="172" t="s">
        <v>402</v>
      </c>
      <c r="JV5" s="173" t="s">
        <v>403</v>
      </c>
      <c r="JW5" s="173" t="s">
        <v>404</v>
      </c>
      <c r="JX5" s="173" t="s">
        <v>405</v>
      </c>
      <c r="JY5" s="173" t="s">
        <v>406</v>
      </c>
      <c r="JZ5" s="173" t="s">
        <v>407</v>
      </c>
      <c r="KA5" s="173" t="s">
        <v>72</v>
      </c>
      <c r="KB5" s="173" t="s">
        <v>358</v>
      </c>
      <c r="KC5" s="172" t="s">
        <v>402</v>
      </c>
      <c r="KD5" s="173" t="s">
        <v>403</v>
      </c>
      <c r="KE5" s="173" t="s">
        <v>404</v>
      </c>
      <c r="KF5" s="173" t="s">
        <v>405</v>
      </c>
      <c r="KG5" s="173" t="s">
        <v>406</v>
      </c>
      <c r="KH5" s="173" t="s">
        <v>407</v>
      </c>
      <c r="KI5" s="173" t="s">
        <v>72</v>
      </c>
      <c r="KJ5" s="172" t="s">
        <v>402</v>
      </c>
      <c r="KK5" s="173" t="s">
        <v>403</v>
      </c>
      <c r="KL5" s="173" t="s">
        <v>404</v>
      </c>
      <c r="KM5" s="173" t="s">
        <v>405</v>
      </c>
      <c r="KN5" s="173" t="s">
        <v>406</v>
      </c>
      <c r="KO5" s="173" t="s">
        <v>407</v>
      </c>
      <c r="KP5" s="173" t="s">
        <v>72</v>
      </c>
      <c r="KQ5" s="172" t="s">
        <v>402</v>
      </c>
      <c r="KR5" s="173" t="s">
        <v>403</v>
      </c>
      <c r="KS5" s="173" t="s">
        <v>404</v>
      </c>
      <c r="KT5" s="173" t="s">
        <v>405</v>
      </c>
      <c r="KU5" s="173" t="s">
        <v>406</v>
      </c>
      <c r="KV5" s="173" t="s">
        <v>407</v>
      </c>
      <c r="KW5" s="173" t="s">
        <v>72</v>
      </c>
      <c r="KX5" s="173" t="s">
        <v>408</v>
      </c>
      <c r="KY5" s="173" t="s">
        <v>409</v>
      </c>
      <c r="KZ5" s="173" t="s">
        <v>410</v>
      </c>
      <c r="LA5" s="173" t="s">
        <v>411</v>
      </c>
      <c r="LB5" s="173" t="s">
        <v>412</v>
      </c>
      <c r="LC5" s="198" t="s">
        <v>72</v>
      </c>
      <c r="LD5" s="176" t="s">
        <v>413</v>
      </c>
      <c r="LE5" s="176" t="s">
        <v>414</v>
      </c>
      <c r="LF5" s="176" t="s">
        <v>415</v>
      </c>
      <c r="LG5" s="176" t="s">
        <v>76</v>
      </c>
      <c r="LH5" s="176" t="s">
        <v>72</v>
      </c>
      <c r="LI5" s="176" t="s">
        <v>358</v>
      </c>
      <c r="LJ5" s="176" t="s">
        <v>416</v>
      </c>
      <c r="LK5" s="176" t="s">
        <v>417</v>
      </c>
      <c r="LL5" s="176" t="s">
        <v>418</v>
      </c>
      <c r="LM5" s="176" t="s">
        <v>419</v>
      </c>
      <c r="LN5" s="182" t="s">
        <v>124</v>
      </c>
      <c r="LO5" s="182" t="s">
        <v>468</v>
      </c>
      <c r="LP5" s="182" t="s">
        <v>469</v>
      </c>
      <c r="LQ5" s="182" t="s">
        <v>470</v>
      </c>
      <c r="LR5" s="182" t="s">
        <v>471</v>
      </c>
      <c r="LS5" s="182" t="s">
        <v>472</v>
      </c>
      <c r="LT5" s="182" t="s">
        <v>473</v>
      </c>
      <c r="LU5" s="182" t="s">
        <v>141</v>
      </c>
      <c r="LV5" s="182" t="s">
        <v>474</v>
      </c>
      <c r="LW5" s="182" t="s">
        <v>475</v>
      </c>
      <c r="LX5" s="183" t="s">
        <v>476</v>
      </c>
      <c r="LY5" s="183" t="s">
        <v>477</v>
      </c>
      <c r="LZ5" s="182" t="s">
        <v>479</v>
      </c>
      <c r="MA5" s="176" t="s">
        <v>480</v>
      </c>
      <c r="MB5" s="176" t="s">
        <v>481</v>
      </c>
      <c r="MC5" s="176" t="s">
        <v>482</v>
      </c>
      <c r="MD5" s="176" t="s">
        <v>483</v>
      </c>
      <c r="ME5" s="176" t="s">
        <v>484</v>
      </c>
      <c r="MF5" s="176" t="s">
        <v>485</v>
      </c>
      <c r="MG5" s="176" t="s">
        <v>486</v>
      </c>
      <c r="MH5" s="176" t="s">
        <v>487</v>
      </c>
      <c r="MI5" s="176" t="s">
        <v>488</v>
      </c>
      <c r="MJ5" s="176" t="s">
        <v>489</v>
      </c>
      <c r="MK5" s="200" t="s">
        <v>479</v>
      </c>
      <c r="ML5" s="176" t="s">
        <v>535</v>
      </c>
      <c r="MM5" s="173" t="s">
        <v>118</v>
      </c>
      <c r="MN5" s="173" t="s">
        <v>119</v>
      </c>
      <c r="MO5" s="173" t="s">
        <v>75</v>
      </c>
      <c r="MP5" s="173" t="s">
        <v>120</v>
      </c>
      <c r="MQ5" s="173" t="s">
        <v>121</v>
      </c>
      <c r="MR5" s="173" t="s">
        <v>122</v>
      </c>
      <c r="MS5" s="173" t="s">
        <v>77</v>
      </c>
      <c r="MT5" s="173" t="s">
        <v>73</v>
      </c>
      <c r="MU5" s="173" t="s">
        <v>420</v>
      </c>
      <c r="MV5" s="176"/>
      <c r="MW5" s="185" t="s">
        <v>536</v>
      </c>
      <c r="MX5" s="197" t="s">
        <v>536</v>
      </c>
      <c r="MY5" s="176" t="s">
        <v>537</v>
      </c>
      <c r="MZ5" s="176" t="s">
        <v>537</v>
      </c>
      <c r="NA5" s="184" t="s">
        <v>537</v>
      </c>
      <c r="NB5" s="176" t="s">
        <v>537</v>
      </c>
      <c r="NC5" s="176" t="s">
        <v>537</v>
      </c>
      <c r="ND5" s="176" t="s">
        <v>537</v>
      </c>
      <c r="NE5" s="185" t="s">
        <v>538</v>
      </c>
      <c r="NF5" s="173"/>
      <c r="NG5" s="197" t="s">
        <v>542</v>
      </c>
      <c r="NH5" s="197" t="s">
        <v>543</v>
      </c>
      <c r="NI5" s="173"/>
      <c r="NJ5" s="197" t="s">
        <v>544</v>
      </c>
      <c r="NK5" s="197" t="s">
        <v>544</v>
      </c>
      <c r="NL5" s="197" t="s">
        <v>544</v>
      </c>
      <c r="NM5" s="173"/>
      <c r="NN5" s="173" t="s">
        <v>106</v>
      </c>
      <c r="NO5" s="173" t="s">
        <v>511</v>
      </c>
      <c r="NP5" s="175" t="s">
        <v>512</v>
      </c>
      <c r="NQ5" s="175" t="s">
        <v>526</v>
      </c>
      <c r="NR5" s="173" t="s">
        <v>106</v>
      </c>
      <c r="NS5" s="173" t="s">
        <v>511</v>
      </c>
      <c r="NT5" s="175" t="s">
        <v>512</v>
      </c>
      <c r="NU5" s="175" t="s">
        <v>526</v>
      </c>
      <c r="NV5" s="173" t="s">
        <v>106</v>
      </c>
      <c r="NW5" s="173" t="s">
        <v>511</v>
      </c>
      <c r="NX5" s="175" t="s">
        <v>512</v>
      </c>
      <c r="NY5" s="175" t="s">
        <v>526</v>
      </c>
      <c r="NZ5" s="173" t="s">
        <v>106</v>
      </c>
      <c r="OA5" s="173" t="s">
        <v>511</v>
      </c>
      <c r="OB5" s="175" t="s">
        <v>512</v>
      </c>
      <c r="OC5" s="175" t="s">
        <v>526</v>
      </c>
      <c r="OD5" s="173" t="s">
        <v>106</v>
      </c>
      <c r="OE5" s="173" t="s">
        <v>511</v>
      </c>
      <c r="OF5" s="175" t="s">
        <v>512</v>
      </c>
      <c r="OG5" s="175" t="s">
        <v>526</v>
      </c>
      <c r="OH5" s="173" t="s">
        <v>106</v>
      </c>
      <c r="OI5" s="173" t="s">
        <v>511</v>
      </c>
      <c r="OJ5" s="175" t="s">
        <v>512</v>
      </c>
      <c r="OK5" s="175" t="s">
        <v>526</v>
      </c>
      <c r="OL5" s="173" t="s">
        <v>106</v>
      </c>
      <c r="OM5" s="173" t="s">
        <v>511</v>
      </c>
      <c r="ON5" s="175" t="s">
        <v>512</v>
      </c>
      <c r="OO5" s="175" t="s">
        <v>526</v>
      </c>
      <c r="OP5" s="173" t="s">
        <v>106</v>
      </c>
      <c r="OQ5" s="173" t="s">
        <v>511</v>
      </c>
      <c r="OR5" s="175" t="s">
        <v>512</v>
      </c>
      <c r="OS5" s="175" t="s">
        <v>526</v>
      </c>
      <c r="OT5" s="173" t="s">
        <v>106</v>
      </c>
      <c r="OU5" s="173" t="s">
        <v>511</v>
      </c>
      <c r="OV5" s="175" t="s">
        <v>512</v>
      </c>
      <c r="OW5" s="59" t="s">
        <v>526</v>
      </c>
      <c r="OX5" s="176" t="s">
        <v>546</v>
      </c>
      <c r="OY5" s="175" t="s">
        <v>515</v>
      </c>
      <c r="OZ5" s="175" t="s">
        <v>516</v>
      </c>
      <c r="PA5" s="175" t="s">
        <v>517</v>
      </c>
      <c r="PB5" s="175" t="s">
        <v>518</v>
      </c>
      <c r="PC5" s="175" t="s">
        <v>519</v>
      </c>
      <c r="PD5" s="175" t="s">
        <v>520</v>
      </c>
      <c r="PE5" s="175" t="s">
        <v>521</v>
      </c>
      <c r="PF5" s="175" t="s">
        <v>522</v>
      </c>
      <c r="PG5" s="175" t="s">
        <v>523</v>
      </c>
      <c r="PH5" s="175" t="s">
        <v>524</v>
      </c>
      <c r="PI5" s="175" t="s">
        <v>525</v>
      </c>
      <c r="PJ5" s="175" t="s">
        <v>477</v>
      </c>
      <c r="PK5" s="175" t="s">
        <v>479</v>
      </c>
    </row>
    <row r="6" spans="1:427" s="2" customFormat="1" ht="18" customHeight="1" x14ac:dyDescent="0.2">
      <c r="A6" s="2">
        <v>1</v>
      </c>
      <c r="B6" s="177">
        <f>国産材利用調査2024!I22</f>
        <v>0</v>
      </c>
      <c r="C6" s="177">
        <f>国産材利用調査2024!I23</f>
        <v>0</v>
      </c>
      <c r="D6" s="177">
        <f>国産材利用調査2024!I24</f>
        <v>0</v>
      </c>
      <c r="E6" s="177">
        <f>国産材利用調査2024!I25</f>
        <v>0</v>
      </c>
      <c r="F6" s="177">
        <f>国産材利用調査2024!AJ22</f>
        <v>0</v>
      </c>
      <c r="G6" s="192">
        <f>国産材利用調査2024!AJ23</f>
        <v>0</v>
      </c>
      <c r="H6" s="177">
        <f>国産材利用調査2024!AJ24</f>
        <v>0</v>
      </c>
      <c r="I6" s="177">
        <f>国産材利用調査2024!L29</f>
        <v>5</v>
      </c>
      <c r="J6" s="177">
        <f>国産材利用調査2024!P29</f>
        <v>4</v>
      </c>
      <c r="K6" s="177">
        <f>国産材利用調査2024!V29</f>
        <v>6</v>
      </c>
      <c r="L6" s="177">
        <f>国産材利用調査2024!Z29</f>
        <v>3</v>
      </c>
      <c r="M6" s="177">
        <f>国産材利用調査2024!AX32</f>
        <v>0</v>
      </c>
      <c r="N6" s="177">
        <f>国産材利用調査2024!J32</f>
        <v>0</v>
      </c>
      <c r="O6" s="177">
        <f>国産材利用調査2024!O32</f>
        <v>0</v>
      </c>
      <c r="P6" s="177">
        <f>国産材利用調査2024!T32</f>
        <v>0</v>
      </c>
      <c r="Q6" s="177">
        <f>国産材利用調査2024!Y32</f>
        <v>0</v>
      </c>
      <c r="R6" s="177">
        <f>国産材利用調査2024!AD32</f>
        <v>0</v>
      </c>
      <c r="S6" s="177">
        <f>国産材利用調査2024!AI32</f>
        <v>0</v>
      </c>
      <c r="T6" s="177">
        <f>国産材利用調査2024!AN32</f>
        <v>0</v>
      </c>
      <c r="U6" s="177">
        <f>国産材利用調査2024!AS32</f>
        <v>0</v>
      </c>
      <c r="V6" s="177">
        <v>0</v>
      </c>
      <c r="W6" s="177">
        <f>国産材利用調査2024!J38</f>
        <v>0</v>
      </c>
      <c r="X6" s="177">
        <f>国産材利用調査2024!T38</f>
        <v>0</v>
      </c>
      <c r="Y6" s="177">
        <f>国産材利用調査2024!AD38</f>
        <v>0</v>
      </c>
      <c r="Z6" s="177">
        <f>国産材利用調査2024!AO38</f>
        <v>0</v>
      </c>
      <c r="AA6" s="177">
        <f>国産材利用調査2024!J41</f>
        <v>0</v>
      </c>
      <c r="AB6" s="177">
        <f>国産材利用調査2024!T41</f>
        <v>0</v>
      </c>
      <c r="AC6" s="177">
        <f>国産材利用調査2024!J45</f>
        <v>0</v>
      </c>
      <c r="AD6" s="177">
        <f>国産材利用調査2024!J48</f>
        <v>0</v>
      </c>
      <c r="AE6" s="177">
        <f>国産材利用調査2024!R48</f>
        <v>0</v>
      </c>
      <c r="AF6" s="177">
        <f>国産材利用調査2024!Z48</f>
        <v>0</v>
      </c>
      <c r="AG6" s="177">
        <f>国産材利用調査2024!AD47</f>
        <v>0</v>
      </c>
      <c r="AH6" s="177">
        <f>国産材利用調査2024!J51</f>
        <v>0</v>
      </c>
      <c r="AI6" s="177">
        <f>国産材利用調査2024!R51</f>
        <v>0</v>
      </c>
      <c r="AJ6" s="177">
        <f>国産材利用調査2024!Z51</f>
        <v>0</v>
      </c>
      <c r="AK6" s="192">
        <f>国産材利用調査2024!AD50</f>
        <v>0</v>
      </c>
      <c r="AL6" s="177">
        <f>国産材利用調査2024!J54</f>
        <v>0</v>
      </c>
      <c r="AM6" s="177">
        <f>国産材利用調査2024!R54</f>
        <v>0</v>
      </c>
      <c r="AN6" s="177">
        <f>国産材利用調査2024!AD54</f>
        <v>0</v>
      </c>
      <c r="AO6" s="177">
        <f>国産材利用調査2024!AI54</f>
        <v>0</v>
      </c>
      <c r="AP6" s="177">
        <f>国産材利用調査2024!AN54</f>
        <v>0</v>
      </c>
      <c r="AQ6" s="177">
        <f>国産材利用調査2024!AS54</f>
        <v>0</v>
      </c>
      <c r="AR6" s="177">
        <f>国産材利用調査2024!J57</f>
        <v>0</v>
      </c>
      <c r="AS6" s="177">
        <f>国産材利用調査2024!Q57</f>
        <v>0</v>
      </c>
      <c r="AT6" s="177">
        <f>国産材利用調査2024!X57</f>
        <v>0</v>
      </c>
      <c r="AU6" s="177">
        <f>国産材利用調査2024!J60</f>
        <v>0</v>
      </c>
      <c r="AV6" s="177">
        <f>国産材利用調査2024!S60</f>
        <v>0</v>
      </c>
      <c r="AW6" s="177">
        <f>国産材利用調査2024!F68</f>
        <v>0</v>
      </c>
      <c r="AX6" s="177">
        <f>国産材利用調査2024!K68</f>
        <v>0</v>
      </c>
      <c r="AY6" s="177">
        <f>国産材利用調査2024!P68</f>
        <v>0</v>
      </c>
      <c r="AZ6" s="177">
        <f>国産材利用調査2024!U68</f>
        <v>0</v>
      </c>
      <c r="BA6" s="177">
        <f>国産材利用調査2024!Z68</f>
        <v>0</v>
      </c>
      <c r="BB6" s="177">
        <f>国産材利用調査2024!AE68</f>
        <v>0</v>
      </c>
      <c r="BC6" s="177">
        <f>国産材利用調査2024!AJ68</f>
        <v>0</v>
      </c>
      <c r="BD6" s="177">
        <f>国産材利用調査2024!AO68</f>
        <v>0</v>
      </c>
      <c r="BE6" s="177">
        <f>国産材利用調査2024!AT68</f>
        <v>0</v>
      </c>
      <c r="BF6" s="177">
        <f>国産材利用調査2024!AY68</f>
        <v>0</v>
      </c>
      <c r="BG6" s="177" t="str">
        <f>IF($BG9=TRUE,1,"")</f>
        <v/>
      </c>
      <c r="BH6" s="177" t="str">
        <f>IF($BG10=TRUE,1,"")</f>
        <v/>
      </c>
      <c r="BI6" s="177" t="str">
        <f>IF($BG11=TRUE,1,"")</f>
        <v/>
      </c>
      <c r="BJ6" s="177" t="str">
        <f>IF($BG12=TRUE,1,"")</f>
        <v/>
      </c>
      <c r="BK6" s="177" t="str">
        <f>IF($BG13=TRUE,1,"")</f>
        <v/>
      </c>
      <c r="BL6" s="177" t="str">
        <f>IF($BG14=TRUE,1,"")</f>
        <v/>
      </c>
      <c r="BM6" s="177" t="str">
        <f>IF($BG15=TRUE,1,"")</f>
        <v/>
      </c>
      <c r="BN6" s="177" t="str">
        <f>IF($BG16=TRUE,1,"")</f>
        <v/>
      </c>
      <c r="BO6" s="177" t="str">
        <f>IF($BG17=TRUE,1,"")</f>
        <v/>
      </c>
      <c r="BP6" s="192">
        <f>国産材利用調査2024!AQ75</f>
        <v>0</v>
      </c>
      <c r="BQ6" s="177">
        <f>国産材利用調査2024!K81</f>
        <v>0</v>
      </c>
      <c r="BR6" s="177">
        <f>国産材利用調査2024!K82</f>
        <v>0</v>
      </c>
      <c r="BS6" s="177">
        <f>国産材利用調査2024!K83</f>
        <v>0</v>
      </c>
      <c r="BT6" s="177">
        <f>国産材利用調査2024!K84</f>
        <v>0</v>
      </c>
      <c r="BU6" s="177">
        <f>国産材利用調査2024!K85</f>
        <v>0</v>
      </c>
      <c r="BV6" s="177">
        <f>国産材利用調査2024!K86</f>
        <v>0</v>
      </c>
      <c r="BW6" s="177">
        <f>国産材利用調査2024!K87</f>
        <v>0</v>
      </c>
      <c r="BX6" s="177">
        <f>国産材利用調査2024!K88</f>
        <v>0</v>
      </c>
      <c r="BY6" s="177">
        <f>国産材利用調査2024!K89</f>
        <v>0</v>
      </c>
      <c r="BZ6" s="177">
        <f>国産材利用調査2024!K90</f>
        <v>0</v>
      </c>
      <c r="CA6" s="177">
        <f>国産材利用調査2024!K91</f>
        <v>0</v>
      </c>
      <c r="CB6" s="177">
        <f>国産材利用調査2024!K92</f>
        <v>0</v>
      </c>
      <c r="CC6" s="177">
        <f>国産材利用調査2024!K93</f>
        <v>0</v>
      </c>
      <c r="CD6" s="177">
        <f>国産材利用調査2024!K94</f>
        <v>0</v>
      </c>
      <c r="CE6" s="177">
        <f>国産材利用調査2024!P81</f>
        <v>0</v>
      </c>
      <c r="CF6" s="177">
        <f>国産材利用調査2024!P82</f>
        <v>0</v>
      </c>
      <c r="CG6" s="177">
        <f>国産材利用調査2024!P83</f>
        <v>0</v>
      </c>
      <c r="CH6" s="177">
        <f>国産材利用調査2024!P84</f>
        <v>0</v>
      </c>
      <c r="CI6" s="177">
        <f>国産材利用調査2024!P85</f>
        <v>0</v>
      </c>
      <c r="CJ6" s="177">
        <f>国産材利用調査2024!P86</f>
        <v>0</v>
      </c>
      <c r="CK6" s="177">
        <f>国産材利用調査2024!P87</f>
        <v>0</v>
      </c>
      <c r="CL6" s="177">
        <f>国産材利用調査2024!P88</f>
        <v>0</v>
      </c>
      <c r="CM6" s="177">
        <f>国産材利用調査2024!P89</f>
        <v>0</v>
      </c>
      <c r="CN6" s="177">
        <f>国産材利用調査2024!P90</f>
        <v>0</v>
      </c>
      <c r="CO6" s="177">
        <f>国産材利用調査2024!P91</f>
        <v>0</v>
      </c>
      <c r="CP6" s="177">
        <f>国産材利用調査2024!P92</f>
        <v>0</v>
      </c>
      <c r="CQ6" s="177">
        <f>国産材利用調査2024!P93</f>
        <v>0</v>
      </c>
      <c r="CR6" s="177">
        <f>国産材利用調査2024!P94</f>
        <v>0</v>
      </c>
      <c r="CS6" s="177">
        <f>国産材利用調査2024!U81</f>
        <v>0</v>
      </c>
      <c r="CT6" s="177">
        <f>国産材利用調査2024!U82</f>
        <v>0</v>
      </c>
      <c r="CU6" s="177">
        <f>国産材利用調査2024!U83</f>
        <v>0</v>
      </c>
      <c r="CV6" s="177">
        <f>国産材利用調査2024!U84</f>
        <v>0</v>
      </c>
      <c r="CW6" s="177">
        <f>国産材利用調査2024!U85</f>
        <v>0</v>
      </c>
      <c r="CX6" s="177">
        <f>国産材利用調査2024!U86</f>
        <v>0</v>
      </c>
      <c r="CY6" s="177">
        <f>国産材利用調査2024!U87</f>
        <v>0</v>
      </c>
      <c r="CZ6" s="177">
        <f>国産材利用調査2024!U88</f>
        <v>0</v>
      </c>
      <c r="DA6" s="177">
        <f>国産材利用調査2024!U89</f>
        <v>0</v>
      </c>
      <c r="DB6" s="177">
        <f>国産材利用調査2024!U90</f>
        <v>0</v>
      </c>
      <c r="DC6" s="177">
        <f>国産材利用調査2024!U91</f>
        <v>0</v>
      </c>
      <c r="DD6" s="177">
        <f>国産材利用調査2024!U92</f>
        <v>0</v>
      </c>
      <c r="DE6" s="177">
        <f>国産材利用調査2024!U93</f>
        <v>0</v>
      </c>
      <c r="DF6" s="177">
        <f>国産材利用調査2024!U94</f>
        <v>0</v>
      </c>
      <c r="DG6" s="177">
        <f>国産材利用調査2024!Z81</f>
        <v>0</v>
      </c>
      <c r="DH6" s="177">
        <f>国産材利用調査2024!Z82</f>
        <v>0</v>
      </c>
      <c r="DI6" s="177">
        <f>国産材利用調査2024!Z83</f>
        <v>0</v>
      </c>
      <c r="DJ6" s="177">
        <f>国産材利用調査2024!Z84</f>
        <v>0</v>
      </c>
      <c r="DK6" s="177">
        <f>国産材利用調査2024!Z85</f>
        <v>0</v>
      </c>
      <c r="DL6" s="177">
        <f>国産材利用調査2024!Z86</f>
        <v>0</v>
      </c>
      <c r="DM6" s="177">
        <f>国産材利用調査2024!Z87</f>
        <v>0</v>
      </c>
      <c r="DN6" s="177">
        <f>国産材利用調査2024!Z88</f>
        <v>0</v>
      </c>
      <c r="DO6" s="177">
        <f>国産材利用調査2024!Z89</f>
        <v>0</v>
      </c>
      <c r="DP6" s="177">
        <f>国産材利用調査2024!Z90</f>
        <v>0</v>
      </c>
      <c r="DQ6" s="177">
        <f>国産材利用調査2024!Z91</f>
        <v>0</v>
      </c>
      <c r="DR6" s="177">
        <f>国産材利用調査2024!Z92</f>
        <v>0</v>
      </c>
      <c r="DS6" s="177">
        <f>国産材利用調査2024!Z93</f>
        <v>0</v>
      </c>
      <c r="DT6" s="177">
        <f>国産材利用調査2024!Z94</f>
        <v>0</v>
      </c>
      <c r="DU6" s="177">
        <f>国産材利用調査2024!AE81</f>
        <v>0</v>
      </c>
      <c r="DV6" s="177">
        <f>国産材利用調査2024!AE82</f>
        <v>0</v>
      </c>
      <c r="DW6" s="177">
        <f>国産材利用調査2024!AE83</f>
        <v>0</v>
      </c>
      <c r="DX6" s="177">
        <f>国産材利用調査2024!AE84</f>
        <v>0</v>
      </c>
      <c r="DY6" s="177">
        <f>国産材利用調査2024!AE85</f>
        <v>0</v>
      </c>
      <c r="DZ6" s="177">
        <f>国産材利用調査2024!AE86</f>
        <v>0</v>
      </c>
      <c r="EA6" s="177">
        <f>国産材利用調査2024!AE87</f>
        <v>0</v>
      </c>
      <c r="EB6" s="177">
        <f>国産材利用調査2024!AE88</f>
        <v>0</v>
      </c>
      <c r="EC6" s="177">
        <f>国産材利用調査2024!AE89</f>
        <v>0</v>
      </c>
      <c r="ED6" s="177">
        <f>国産材利用調査2024!AE90</f>
        <v>0</v>
      </c>
      <c r="EE6" s="177">
        <f>国産材利用調査2024!AE91</f>
        <v>0</v>
      </c>
      <c r="EF6" s="177">
        <f>国産材利用調査2024!AE92</f>
        <v>0</v>
      </c>
      <c r="EG6" s="177">
        <f>国産材利用調査2024!AE93</f>
        <v>0</v>
      </c>
      <c r="EH6" s="177">
        <f>国産材利用調査2024!AE94</f>
        <v>0</v>
      </c>
      <c r="EI6" s="177">
        <f>国産材利用調査2024!AJ81</f>
        <v>0</v>
      </c>
      <c r="EJ6" s="177">
        <f>国産材利用調査2024!AJ82</f>
        <v>0</v>
      </c>
      <c r="EK6" s="177">
        <f>国産材利用調査2024!AJ83</f>
        <v>0</v>
      </c>
      <c r="EL6" s="177">
        <f>国産材利用調査2024!AJ84</f>
        <v>0</v>
      </c>
      <c r="EM6" s="177">
        <f>国産材利用調査2024!AJ85</f>
        <v>0</v>
      </c>
      <c r="EN6" s="177">
        <f>国産材利用調査2024!AJ86</f>
        <v>0</v>
      </c>
      <c r="EO6" s="177">
        <f>国産材利用調査2024!AJ87</f>
        <v>0</v>
      </c>
      <c r="EP6" s="177">
        <f>国産材利用調査2024!AJ88</f>
        <v>0</v>
      </c>
      <c r="EQ6" s="177">
        <f>国産材利用調査2024!AJ89</f>
        <v>0</v>
      </c>
      <c r="ER6" s="177">
        <f>国産材利用調査2024!AJ90</f>
        <v>0</v>
      </c>
      <c r="ES6" s="177">
        <f>国産材利用調査2024!AJ91</f>
        <v>0</v>
      </c>
      <c r="ET6" s="177">
        <f>国産材利用調査2024!AJ92</f>
        <v>0</v>
      </c>
      <c r="EU6" s="177">
        <f>国産材利用調査2024!AJ93</f>
        <v>0</v>
      </c>
      <c r="EV6" s="177">
        <f>国産材利用調査2024!AJ94</f>
        <v>0</v>
      </c>
      <c r="EW6" s="177">
        <f>国産材利用調査2024!AO81</f>
        <v>0</v>
      </c>
      <c r="EX6" s="177">
        <f>国産材利用調査2024!AO82</f>
        <v>0</v>
      </c>
      <c r="EY6" s="177">
        <f>国産材利用調査2024!AO83</f>
        <v>0</v>
      </c>
      <c r="EZ6" s="177">
        <f>国産材利用調査2024!AO84</f>
        <v>0</v>
      </c>
      <c r="FA6" s="177">
        <f>国産材利用調査2024!AO85</f>
        <v>0</v>
      </c>
      <c r="FB6" s="177">
        <f>国産材利用調査2024!AO86</f>
        <v>0</v>
      </c>
      <c r="FC6" s="177">
        <f>国産材利用調査2024!AO87</f>
        <v>0</v>
      </c>
      <c r="FD6" s="177">
        <f>国産材利用調査2024!AO88</f>
        <v>0</v>
      </c>
      <c r="FE6" s="177">
        <f>国産材利用調査2024!AO89</f>
        <v>0</v>
      </c>
      <c r="FF6" s="177">
        <f>国産材利用調査2024!AO90</f>
        <v>0</v>
      </c>
      <c r="FG6" s="177">
        <f>国産材利用調査2024!AO91</f>
        <v>0</v>
      </c>
      <c r="FH6" s="177">
        <f>国産材利用調査2024!AO92</f>
        <v>0</v>
      </c>
      <c r="FI6" s="177">
        <f>国産材利用調査2024!AO93</f>
        <v>0</v>
      </c>
      <c r="FJ6" s="177">
        <f>国産材利用調査2024!AO94</f>
        <v>0</v>
      </c>
      <c r="FK6" s="177">
        <f>国産材利用調査2024!AT81</f>
        <v>0</v>
      </c>
      <c r="FL6" s="177">
        <f>国産材利用調査2024!AT82</f>
        <v>0</v>
      </c>
      <c r="FM6" s="177">
        <f>国産材利用調査2024!AT83</f>
        <v>0</v>
      </c>
      <c r="FN6" s="177">
        <f>国産材利用調査2024!AT84</f>
        <v>0</v>
      </c>
      <c r="FO6" s="177">
        <f>国産材利用調査2024!AT85</f>
        <v>0</v>
      </c>
      <c r="FP6" s="177">
        <f>国産材利用調査2024!AT86</f>
        <v>0</v>
      </c>
      <c r="FQ6" s="177">
        <f>国産材利用調査2024!AT87</f>
        <v>0</v>
      </c>
      <c r="FR6" s="177">
        <f>国産材利用調査2024!AT88</f>
        <v>0</v>
      </c>
      <c r="FS6" s="177">
        <f>国産材利用調査2024!AT89</f>
        <v>0</v>
      </c>
      <c r="FT6" s="177">
        <f>国産材利用調査2024!AT90</f>
        <v>0</v>
      </c>
      <c r="FU6" s="177">
        <f>国産材利用調査2024!AT91</f>
        <v>0</v>
      </c>
      <c r="FV6" s="177">
        <f>国産材利用調査2024!AT92</f>
        <v>0</v>
      </c>
      <c r="FW6" s="177">
        <f>国産材利用調査2024!AT93</f>
        <v>0</v>
      </c>
      <c r="FX6" s="177">
        <f>国産材利用調査2024!AT94</f>
        <v>0</v>
      </c>
      <c r="FY6" s="177">
        <f>国産材利用調査2024!AY81</f>
        <v>0</v>
      </c>
      <c r="FZ6" s="177">
        <f>国産材利用調査2024!AY82</f>
        <v>0</v>
      </c>
      <c r="GA6" s="177">
        <f>国産材利用調査2024!AY83</f>
        <v>0</v>
      </c>
      <c r="GB6" s="177">
        <f>国産材利用調査2024!AY84</f>
        <v>0</v>
      </c>
      <c r="GC6" s="177">
        <f>国産材利用調査2024!AY85</f>
        <v>0</v>
      </c>
      <c r="GD6" s="177">
        <f>国産材利用調査2024!AY86</f>
        <v>0</v>
      </c>
      <c r="GE6" s="177">
        <f>国産材利用調査2024!AY87</f>
        <v>0</v>
      </c>
      <c r="GF6" s="177">
        <f>国産材利用調査2024!AY88</f>
        <v>0</v>
      </c>
      <c r="GG6" s="177">
        <f>国産材利用調査2024!AY89</f>
        <v>0</v>
      </c>
      <c r="GH6" s="177">
        <f>国産材利用調査2024!AY90</f>
        <v>0</v>
      </c>
      <c r="GI6" s="177">
        <f>国産材利用調査2024!AY91</f>
        <v>0</v>
      </c>
      <c r="GJ6" s="177">
        <f>国産材利用調査2024!AY92</f>
        <v>0</v>
      </c>
      <c r="GK6" s="177">
        <f>国産材利用調査2024!AY93</f>
        <v>0</v>
      </c>
      <c r="GL6" s="177">
        <f>国産材利用調査2024!AY94</f>
        <v>0</v>
      </c>
      <c r="GM6" s="199">
        <v>0</v>
      </c>
      <c r="GN6" s="199">
        <v>0</v>
      </c>
      <c r="GO6" s="199">
        <v>0</v>
      </c>
      <c r="GP6" s="199">
        <v>0</v>
      </c>
      <c r="GQ6" s="199">
        <v>0</v>
      </c>
      <c r="GR6" s="199">
        <v>0</v>
      </c>
      <c r="GS6" s="199">
        <v>0</v>
      </c>
      <c r="GT6" s="177">
        <f>国産材利用調査2024!F114</f>
        <v>0</v>
      </c>
      <c r="GU6" s="177">
        <f>国産材利用調査2024!K114</f>
        <v>0</v>
      </c>
      <c r="GV6" s="177">
        <f>国産材利用調査2024!P114</f>
        <v>0</v>
      </c>
      <c r="GW6" s="177">
        <f>国産材利用調査2024!U114</f>
        <v>0</v>
      </c>
      <c r="GX6" s="177">
        <f>国産材利用調査2024!Z114</f>
        <v>0</v>
      </c>
      <c r="GY6" s="177">
        <f>国産材利用調査2024!AE114</f>
        <v>0</v>
      </c>
      <c r="GZ6" s="177">
        <f>国産材利用調査2024!AJ114</f>
        <v>0</v>
      </c>
      <c r="HA6" s="177">
        <f>国産材利用調査2024!AO114</f>
        <v>0</v>
      </c>
      <c r="HB6" s="177">
        <f>国産材利用調査2024!AT114</f>
        <v>0</v>
      </c>
      <c r="HC6" s="177">
        <f>国産材利用調査2024!F120</f>
        <v>0</v>
      </c>
      <c r="HD6" s="177">
        <f>国産材利用調査2024!K120</f>
        <v>0</v>
      </c>
      <c r="HE6" s="177">
        <f>国産材利用調査2024!P120</f>
        <v>0</v>
      </c>
      <c r="HF6" s="177">
        <f>国産材利用調査2024!U120</f>
        <v>0</v>
      </c>
      <c r="HG6" s="177">
        <f>国産材利用調査2024!Z120</f>
        <v>0</v>
      </c>
      <c r="HH6" s="177">
        <f>国産材利用調査2024!AE120</f>
        <v>0</v>
      </c>
      <c r="HI6" s="177">
        <f>国産材利用調査2024!AJ120</f>
        <v>0</v>
      </c>
      <c r="HJ6" s="177">
        <f>国産材利用調査2024!AO120</f>
        <v>0</v>
      </c>
      <c r="HK6" s="177">
        <f>国産材利用調査2024!AT120</f>
        <v>0</v>
      </c>
      <c r="HL6" s="177">
        <f>国産材利用調査2024!AY120</f>
        <v>0</v>
      </c>
      <c r="HM6" s="177">
        <f>国産材利用調査2024!F115</f>
        <v>0</v>
      </c>
      <c r="HN6" s="177">
        <f>国産材利用調査2024!K115</f>
        <v>0</v>
      </c>
      <c r="HO6" s="177">
        <f>国産材利用調査2024!P115</f>
        <v>0</v>
      </c>
      <c r="HP6" s="177">
        <f>国産材利用調査2024!U115</f>
        <v>0</v>
      </c>
      <c r="HQ6" s="177">
        <f>国産材利用調査2024!Z115</f>
        <v>0</v>
      </c>
      <c r="HR6" s="177">
        <f>国産材利用調査2024!AE115</f>
        <v>0</v>
      </c>
      <c r="HS6" s="177">
        <f>国産材利用調査2024!AJ115</f>
        <v>0</v>
      </c>
      <c r="HT6" s="177">
        <f>国産材利用調査2024!AO115</f>
        <v>0</v>
      </c>
      <c r="HU6" s="177">
        <f>国産材利用調査2024!AT115</f>
        <v>0</v>
      </c>
      <c r="HV6" s="177">
        <f>国産材利用調査2024!F121</f>
        <v>0</v>
      </c>
      <c r="HW6" s="177">
        <f>国産材利用調査2024!K121</f>
        <v>0</v>
      </c>
      <c r="HX6" s="177">
        <f>国産材利用調査2024!P121</f>
        <v>0</v>
      </c>
      <c r="HY6" s="177">
        <f>国産材利用調査2024!U121</f>
        <v>0</v>
      </c>
      <c r="HZ6" s="177">
        <f>国産材利用調査2024!Z121</f>
        <v>0</v>
      </c>
      <c r="IA6" s="177">
        <f>国産材利用調査2024!AE121</f>
        <v>0</v>
      </c>
      <c r="IB6" s="177">
        <f>国産材利用調査2024!AJ121</f>
        <v>0</v>
      </c>
      <c r="IC6" s="177">
        <f>国産材利用調査2024!AO121</f>
        <v>0</v>
      </c>
      <c r="ID6" s="177">
        <f>国産材利用調査2024!AT121</f>
        <v>0</v>
      </c>
      <c r="IE6" s="177">
        <f>国産材利用調査2024!AY121</f>
        <v>0</v>
      </c>
      <c r="IF6" s="177">
        <f>国産材利用調査2024!F116</f>
        <v>0</v>
      </c>
      <c r="IG6" s="177">
        <f>国産材利用調査2024!K116</f>
        <v>0</v>
      </c>
      <c r="IH6" s="177">
        <f>国産材利用調査2024!P116</f>
        <v>0</v>
      </c>
      <c r="II6" s="177">
        <f>国産材利用調査2024!U116</f>
        <v>0</v>
      </c>
      <c r="IJ6" s="177">
        <f>国産材利用調査2024!Z116</f>
        <v>0</v>
      </c>
      <c r="IK6" s="177">
        <f>国産材利用調査2024!AE116</f>
        <v>0</v>
      </c>
      <c r="IL6" s="177">
        <f>国産材利用調査2024!AJ116</f>
        <v>0</v>
      </c>
      <c r="IM6" s="177">
        <f>国産材利用調査2024!AO116</f>
        <v>0</v>
      </c>
      <c r="IN6" s="177">
        <f>国産材利用調査2024!AT116</f>
        <v>0</v>
      </c>
      <c r="IO6" s="177">
        <f>国産材利用調査2024!F122</f>
        <v>0</v>
      </c>
      <c r="IP6" s="177">
        <f>国産材利用調査2024!K122</f>
        <v>0</v>
      </c>
      <c r="IQ6" s="177">
        <f>国産材利用調査2024!P122</f>
        <v>0</v>
      </c>
      <c r="IR6" s="177">
        <f>国産材利用調査2024!U122</f>
        <v>0</v>
      </c>
      <c r="IS6" s="177">
        <f>国産材利用調査2024!Z122</f>
        <v>0</v>
      </c>
      <c r="IT6" s="177">
        <f>国産材利用調査2024!AE122</f>
        <v>0</v>
      </c>
      <c r="IU6" s="177">
        <f>国産材利用調査2024!AJ122</f>
        <v>0</v>
      </c>
      <c r="IV6" s="177">
        <f>国産材利用調査2024!AO122</f>
        <v>0</v>
      </c>
      <c r="IW6" s="177">
        <f>国産材利用調査2024!AT122</f>
        <v>0</v>
      </c>
      <c r="IX6" s="177">
        <f>国産材利用調査2024!AY122</f>
        <v>0</v>
      </c>
      <c r="IY6" s="177">
        <f>国産材利用調査2024!G127</f>
        <v>0</v>
      </c>
      <c r="IZ6" s="177">
        <f>国産材利用調査2024!L127</f>
        <v>0</v>
      </c>
      <c r="JA6" s="177">
        <f>国産材利用調査2024!Q127</f>
        <v>0</v>
      </c>
      <c r="JB6" s="177">
        <f>国産材利用調査2024!V127</f>
        <v>0</v>
      </c>
      <c r="JC6" s="177">
        <f>国産材利用調査2024!AA127</f>
        <v>0</v>
      </c>
      <c r="JD6" s="177">
        <f>国産材利用調査2024!AF127</f>
        <v>0</v>
      </c>
      <c r="JE6" s="177">
        <f>国産材利用調査2024!AK127</f>
        <v>0</v>
      </c>
      <c r="JF6" s="177">
        <f>国産材利用調査2024!G128</f>
        <v>0</v>
      </c>
      <c r="JG6" s="177">
        <f>国産材利用調査2024!L128</f>
        <v>0</v>
      </c>
      <c r="JH6" s="177">
        <f>国産材利用調査2024!Q128</f>
        <v>0</v>
      </c>
      <c r="JI6" s="177">
        <f>国産材利用調査2024!V128</f>
        <v>0</v>
      </c>
      <c r="JJ6" s="177">
        <f>国産材利用調査2024!AA128</f>
        <v>0</v>
      </c>
      <c r="JK6" s="177">
        <f>国産材利用調査2024!AF128</f>
        <v>0</v>
      </c>
      <c r="JL6" s="177">
        <f>国産材利用調査2024!AK128</f>
        <v>0</v>
      </c>
      <c r="JM6" s="177">
        <f>国産材利用調査2024!J135</f>
        <v>0</v>
      </c>
      <c r="JN6" s="177">
        <f>国産材利用調査2024!P135</f>
        <v>0</v>
      </c>
      <c r="JO6" s="177">
        <f>国産材利用調査2024!AB135</f>
        <v>0</v>
      </c>
      <c r="JP6" s="177">
        <f>国産材利用調査2024!AH135</f>
        <v>0</v>
      </c>
      <c r="JQ6" s="177">
        <f>国産材利用調査2024!J139</f>
        <v>0</v>
      </c>
      <c r="JR6" s="177">
        <f>国産材利用調査2024!P139</f>
        <v>0</v>
      </c>
      <c r="JS6" s="177">
        <f>国産材利用調査2024!AB139</f>
        <v>0</v>
      </c>
      <c r="JT6" s="177">
        <f>国産材利用調査2024!AH139</f>
        <v>0</v>
      </c>
      <c r="JU6" s="177">
        <f>国産材利用調査2024!H144</f>
        <v>0</v>
      </c>
      <c r="JV6" s="177">
        <f>国産材利用調査2024!L144</f>
        <v>0</v>
      </c>
      <c r="JW6" s="177">
        <f>国産材利用調査2024!P144</f>
        <v>0</v>
      </c>
      <c r="JX6" s="177">
        <f>国産材利用調査2024!T144</f>
        <v>0</v>
      </c>
      <c r="JY6" s="177">
        <f>国産材利用調査2024!X144</f>
        <v>0</v>
      </c>
      <c r="JZ6" s="177">
        <f>国産材利用調査2024!AB144</f>
        <v>0</v>
      </c>
      <c r="KA6" s="177">
        <f>国産材利用調査2024!AF144</f>
        <v>0</v>
      </c>
      <c r="KB6" s="192">
        <f>国産材利用調査2024!AG143</f>
        <v>0</v>
      </c>
      <c r="KC6" s="177">
        <f>国産材利用調査2024!H145</f>
        <v>0</v>
      </c>
      <c r="KD6" s="177">
        <f>国産材利用調査2024!L145</f>
        <v>0</v>
      </c>
      <c r="KE6" s="177">
        <f>国産材利用調査2024!P145</f>
        <v>0</v>
      </c>
      <c r="KF6" s="177">
        <f>国産材利用調査2024!T145</f>
        <v>0</v>
      </c>
      <c r="KG6" s="177">
        <f>国産材利用調査2024!X145</f>
        <v>0</v>
      </c>
      <c r="KH6" s="177">
        <f>国産材利用調査2024!AB145</f>
        <v>0</v>
      </c>
      <c r="KI6" s="177">
        <f>国産材利用調査2024!AF145</f>
        <v>0</v>
      </c>
      <c r="KJ6" s="177">
        <f>国産材利用調査2024!H146</f>
        <v>0</v>
      </c>
      <c r="KK6" s="177">
        <f>国産材利用調査2024!L146</f>
        <v>0</v>
      </c>
      <c r="KL6" s="177">
        <f>国産材利用調査2024!P146</f>
        <v>0</v>
      </c>
      <c r="KM6" s="177">
        <f>国産材利用調査2024!T146</f>
        <v>0</v>
      </c>
      <c r="KN6" s="177">
        <f>国産材利用調査2024!X146</f>
        <v>0</v>
      </c>
      <c r="KO6" s="177">
        <f>国産材利用調査2024!AB146</f>
        <v>0</v>
      </c>
      <c r="KP6" s="177">
        <f>国産材利用調査2024!AF146</f>
        <v>0</v>
      </c>
      <c r="KQ6" s="177">
        <f>国産材利用調査2024!H147</f>
        <v>0</v>
      </c>
      <c r="KR6" s="177">
        <f>国産材利用調査2024!L147</f>
        <v>0</v>
      </c>
      <c r="KS6" s="177">
        <f>国産材利用調査2024!P147</f>
        <v>0</v>
      </c>
      <c r="KT6" s="177">
        <f>国産材利用調査2024!T147</f>
        <v>0</v>
      </c>
      <c r="KU6" s="177">
        <f>国産材利用調査2024!X147</f>
        <v>0</v>
      </c>
      <c r="KV6" s="177">
        <f>国産材利用調査2024!AB147</f>
        <v>0</v>
      </c>
      <c r="KW6" s="177">
        <f>国産材利用調査2024!AF147</f>
        <v>0</v>
      </c>
      <c r="KX6" s="177" t="str">
        <f>IF(KX9=TRUE,1,"")</f>
        <v/>
      </c>
      <c r="KY6" s="177">
        <f>IF(KX10=TRUE,1,"")</f>
        <v>1</v>
      </c>
      <c r="KZ6" s="177" t="str">
        <f>IF(KX11=TRUE,1,"")</f>
        <v/>
      </c>
      <c r="LA6" s="177" t="str">
        <f>IF(KX12=TRUE,1,"")</f>
        <v/>
      </c>
      <c r="LB6" s="177" t="str">
        <f>IF(KX13=TRUE,1,"")</f>
        <v/>
      </c>
      <c r="LC6" s="177" t="str">
        <f>IF(KX14=TRUE,1,"")</f>
        <v/>
      </c>
      <c r="LD6" s="177">
        <f>国産材利用調査2024!J156</f>
        <v>0</v>
      </c>
      <c r="LE6" s="177">
        <f>国産材利用調査2024!R156</f>
        <v>0</v>
      </c>
      <c r="LF6" s="177">
        <f>国産材利用調査2024!Z156</f>
        <v>0</v>
      </c>
      <c r="LG6" s="177">
        <f>国産材利用調査2024!AH156</f>
        <v>0</v>
      </c>
      <c r="LH6" s="177">
        <f>国産材利用調査2024!AP156</f>
        <v>0</v>
      </c>
      <c r="LI6" s="192">
        <f>国産材利用調査2024!AQ155</f>
        <v>0</v>
      </c>
      <c r="LJ6" s="177" t="str">
        <f>IF(LJ9=TRUE,1,"")</f>
        <v/>
      </c>
      <c r="LK6" s="177" t="str">
        <f>IF(LJ10=TRUE,1,"")</f>
        <v/>
      </c>
      <c r="LL6" s="177" t="str">
        <f>IF(LJ11=TRUE,1,"")</f>
        <v/>
      </c>
      <c r="LM6" s="177" t="str">
        <f>IF(LJ12=TRUE,1,"")</f>
        <v/>
      </c>
      <c r="LN6" s="177" t="str">
        <f>IF(LN9=TRUE,1,"")</f>
        <v/>
      </c>
      <c r="LO6" s="177" t="str">
        <f>IF(LN10=TRUE,1,"")</f>
        <v/>
      </c>
      <c r="LP6" s="177" t="str">
        <f>IF(LN11=TRUE,1,"")</f>
        <v/>
      </c>
      <c r="LQ6" s="177" t="str">
        <f>IF(LN12=TRUE,1,"")</f>
        <v/>
      </c>
      <c r="LR6" s="177" t="str">
        <f>IF(LN13=TRUE,1,"")</f>
        <v/>
      </c>
      <c r="LS6" s="177" t="str">
        <f>IF(LN14=TRUE,1,"")</f>
        <v/>
      </c>
      <c r="LT6" s="177" t="str">
        <f>IF(LN15=TRUE,1,"")</f>
        <v/>
      </c>
      <c r="LU6" s="177" t="str">
        <f>IF(LN16=TRUE,1,"")</f>
        <v/>
      </c>
      <c r="LV6" s="177" t="str">
        <f>IF(LN17=TRUE,1,"")</f>
        <v/>
      </c>
      <c r="LW6" s="177" t="str">
        <f>IF(LN18=TRUE,1,"")</f>
        <v/>
      </c>
      <c r="LX6" s="177" t="str">
        <f>IF(LN19=TRUE,1,"")</f>
        <v/>
      </c>
      <c r="LY6" s="177" t="str">
        <f>IF(LN20=TRUE,1,"")</f>
        <v/>
      </c>
      <c r="LZ6" s="201">
        <f>国産材利用調査2024!AH179</f>
        <v>0</v>
      </c>
      <c r="MA6" s="177" t="str">
        <f>IF(MA9=TRUE,1,"")</f>
        <v/>
      </c>
      <c r="MB6" s="177" t="str">
        <f>IF(MA10=TRUE,1,"")</f>
        <v/>
      </c>
      <c r="MC6" s="177" t="str">
        <f>IF(MA11=TRUE,1,"")</f>
        <v/>
      </c>
      <c r="MD6" s="177" t="str">
        <f>IF(MA12=TRUE,1,"")</f>
        <v/>
      </c>
      <c r="ME6" s="177" t="str">
        <f>IF(MA13=TRUE,1,"")</f>
        <v/>
      </c>
      <c r="MF6" s="177" t="str">
        <f>IF(MA14=TRUE,1,"")</f>
        <v/>
      </c>
      <c r="MG6" s="177" t="str">
        <f>IF(MA15=TRUE,1,"")</f>
        <v/>
      </c>
      <c r="MH6" s="177" t="str">
        <f>IF(MA16=TRUE,1,"")</f>
        <v/>
      </c>
      <c r="MI6" s="177" t="str">
        <f>IF(MA17=TRUE,1,"")</f>
        <v/>
      </c>
      <c r="MJ6" s="177" t="str">
        <f>IF(MA18=TRUE,1,"")</f>
        <v/>
      </c>
      <c r="MK6" s="201">
        <f>国産材利用調査2024!AH190</f>
        <v>0</v>
      </c>
      <c r="ML6" s="199">
        <v>0</v>
      </c>
      <c r="MM6" s="177">
        <f>国産材利用調査2024!B200</f>
        <v>0</v>
      </c>
      <c r="MN6" s="177">
        <f>国産材利用調査2024!G200</f>
        <v>0</v>
      </c>
      <c r="MO6" s="177">
        <f>国産材利用調査2024!L200</f>
        <v>0</v>
      </c>
      <c r="MP6" s="177">
        <f>国産材利用調査2024!Q200</f>
        <v>0</v>
      </c>
      <c r="MQ6" s="177">
        <f>国産材利用調査2024!V200</f>
        <v>0</v>
      </c>
      <c r="MR6" s="177">
        <f>国産材利用調査2024!AA200</f>
        <v>0</v>
      </c>
      <c r="MS6" s="177">
        <f>国産材利用調査2024!AF200</f>
        <v>0</v>
      </c>
      <c r="MT6" s="177">
        <f>国産材利用調査2024!AK200</f>
        <v>0</v>
      </c>
      <c r="MU6" s="177">
        <f>国産材利用調査2024!AP200</f>
        <v>0</v>
      </c>
      <c r="MV6" s="192">
        <f>国産材利用調査2024!B203</f>
        <v>0</v>
      </c>
      <c r="MW6" s="199">
        <v>0</v>
      </c>
      <c r="MX6" s="199">
        <v>0</v>
      </c>
      <c r="MY6" s="189">
        <v>0</v>
      </c>
      <c r="MZ6" s="189">
        <v>0</v>
      </c>
      <c r="NA6" s="189">
        <v>0</v>
      </c>
      <c r="NB6" s="189">
        <v>0</v>
      </c>
      <c r="NC6" s="189">
        <v>0</v>
      </c>
      <c r="ND6" s="189">
        <v>0</v>
      </c>
      <c r="NE6" s="189">
        <v>0</v>
      </c>
      <c r="NF6" s="192">
        <f>国産材利用調査2024!B232</f>
        <v>0</v>
      </c>
      <c r="NG6" s="199">
        <v>0</v>
      </c>
      <c r="NH6" s="199">
        <v>0</v>
      </c>
      <c r="NI6" s="177">
        <f>国産材利用調査2024!C247</f>
        <v>0</v>
      </c>
      <c r="NJ6" s="199">
        <v>0</v>
      </c>
      <c r="NK6" s="199">
        <v>0</v>
      </c>
      <c r="NL6" s="199">
        <v>0</v>
      </c>
      <c r="NM6" s="192">
        <f>国産材利用調査2024!C259</f>
        <v>0</v>
      </c>
      <c r="NN6" s="177">
        <f>国産材利用調査2024!M273</f>
        <v>0</v>
      </c>
      <c r="NO6" s="177">
        <f>国産材利用調査2024!U273</f>
        <v>0</v>
      </c>
      <c r="NP6" s="177">
        <f>国産材利用調査2024!AC273</f>
        <v>0</v>
      </c>
      <c r="NQ6" s="177">
        <f>国産材利用調査2024!AK273</f>
        <v>0</v>
      </c>
      <c r="NR6" s="177">
        <f>国産材利用調査2024!M274</f>
        <v>0</v>
      </c>
      <c r="NS6" s="177">
        <f>国産材利用調査2024!U274</f>
        <v>0</v>
      </c>
      <c r="NT6" s="177">
        <f>国産材利用調査2024!AC274</f>
        <v>0</v>
      </c>
      <c r="NU6" s="177">
        <f>国産材利用調査2024!AK274</f>
        <v>0</v>
      </c>
      <c r="NV6" s="177">
        <f>国産材利用調査2024!M275</f>
        <v>0</v>
      </c>
      <c r="NW6" s="177">
        <f>国産材利用調査2024!U275</f>
        <v>0</v>
      </c>
      <c r="NX6" s="177">
        <f>国産材利用調査2024!AC275</f>
        <v>0</v>
      </c>
      <c r="NY6" s="177">
        <f>国産材利用調査2024!AK275</f>
        <v>0</v>
      </c>
      <c r="NZ6" s="177">
        <f>国産材利用調査2024!M276</f>
        <v>0</v>
      </c>
      <c r="OA6" s="177">
        <f>国産材利用調査2024!U276</f>
        <v>0</v>
      </c>
      <c r="OB6" s="177">
        <f>国産材利用調査2024!AC276</f>
        <v>0</v>
      </c>
      <c r="OC6" s="177">
        <f>国産材利用調査2024!AK276</f>
        <v>0</v>
      </c>
      <c r="OD6" s="177">
        <f>国産材利用調査2024!M277</f>
        <v>0</v>
      </c>
      <c r="OE6" s="177">
        <f>国産材利用調査2024!U277</f>
        <v>0</v>
      </c>
      <c r="OF6" s="177">
        <f>国産材利用調査2024!AC277</f>
        <v>0</v>
      </c>
      <c r="OG6" s="177">
        <f>国産材利用調査2024!AK277</f>
        <v>0</v>
      </c>
      <c r="OH6" s="177">
        <f>国産材利用調査2024!M278</f>
        <v>0</v>
      </c>
      <c r="OI6" s="177">
        <f>国産材利用調査2024!U278</f>
        <v>0</v>
      </c>
      <c r="OJ6" s="177">
        <f>国産材利用調査2024!AC278</f>
        <v>0</v>
      </c>
      <c r="OK6" s="177">
        <f>国産材利用調査2024!AK278</f>
        <v>0</v>
      </c>
      <c r="OL6" s="177">
        <f>国産材利用調査2024!M279</f>
        <v>0</v>
      </c>
      <c r="OM6" s="177">
        <f>国産材利用調査2024!U279</f>
        <v>0</v>
      </c>
      <c r="ON6" s="177">
        <f>国産材利用調査2024!AC279</f>
        <v>0</v>
      </c>
      <c r="OO6" s="177">
        <f>国産材利用調査2024!AK279</f>
        <v>0</v>
      </c>
      <c r="OP6" s="177">
        <f>国産材利用調査2024!M280</f>
        <v>0</v>
      </c>
      <c r="OQ6" s="177">
        <f>国産材利用調査2024!U280</f>
        <v>0</v>
      </c>
      <c r="OR6" s="177">
        <f>国産材利用調査2024!AC280</f>
        <v>0</v>
      </c>
      <c r="OS6" s="177">
        <f>国産材利用調査2024!AK280</f>
        <v>0</v>
      </c>
      <c r="OT6" s="177">
        <f>国産材利用調査2024!M281</f>
        <v>0</v>
      </c>
      <c r="OU6" s="177">
        <f>国産材利用調査2024!U281</f>
        <v>0</v>
      </c>
      <c r="OV6" s="177">
        <f>国産材利用調査2024!AC281</f>
        <v>0</v>
      </c>
      <c r="OW6" s="177">
        <f>国産材利用調査2024!AK281</f>
        <v>0</v>
      </c>
      <c r="OX6" s="199">
        <v>0</v>
      </c>
      <c r="OY6" s="177" t="str">
        <f>IF($OY9=TRUE,1,"")</f>
        <v/>
      </c>
      <c r="OZ6" s="177" t="str">
        <f>IF($OY10=TRUE,1,"")</f>
        <v/>
      </c>
      <c r="PA6" s="177" t="str">
        <f>IF($OY11=TRUE,1,"")</f>
        <v/>
      </c>
      <c r="PB6" s="177" t="str">
        <f>IF($OY12=TRUE,1,"")</f>
        <v/>
      </c>
      <c r="PC6" s="177" t="str">
        <f>IF($OY13=TRUE,1,"")</f>
        <v/>
      </c>
      <c r="PD6" s="177" t="str">
        <f>IF($OY14=TRUE,1,"")</f>
        <v/>
      </c>
      <c r="PE6" s="177" t="str">
        <f>IF($OY15=TRUE,1,"")</f>
        <v/>
      </c>
      <c r="PF6" s="177" t="str">
        <f>IF($OY16=TRUE,1,"")</f>
        <v/>
      </c>
      <c r="PG6" s="177" t="str">
        <f>IF($OY17=TRUE,1,"")</f>
        <v/>
      </c>
      <c r="PH6" s="177" t="str">
        <f>IF($OY18=TRUE,1,"")</f>
        <v/>
      </c>
      <c r="PI6" s="177" t="str">
        <f>IF($OY19=TRUE,1,"")</f>
        <v/>
      </c>
      <c r="PJ6" s="177" t="str">
        <f>IF($OY20=TRUE,1,"")</f>
        <v/>
      </c>
      <c r="PK6" s="192">
        <f>国産材利用調査2024!AH295</f>
        <v>0</v>
      </c>
    </row>
    <row r="7" spans="1:427" ht="14.25" customHeight="1" x14ac:dyDescent="0.2">
      <c r="A7" s="4"/>
      <c r="B7" s="4"/>
      <c r="C7" s="4"/>
      <c r="D7" s="4"/>
      <c r="E7" s="4"/>
      <c r="F7" s="4"/>
      <c r="G7" s="4"/>
      <c r="H7" s="4"/>
      <c r="I7" s="4"/>
      <c r="J7" s="4"/>
      <c r="K7" s="4"/>
      <c r="L7" s="4"/>
      <c r="M7" s="4">
        <f>SUM(N6:U6)</f>
        <v>0</v>
      </c>
      <c r="N7" s="4"/>
      <c r="O7" s="4"/>
      <c r="AH7" s="4"/>
      <c r="AI7" s="4"/>
      <c r="AJ7" s="4"/>
      <c r="AK7" s="4"/>
      <c r="AL7" s="4"/>
      <c r="AM7" s="4"/>
      <c r="KB7" s="181"/>
      <c r="KX7" s="4"/>
      <c r="KZ7" s="4" t="str">
        <f>IF(国産材利用調査2024!BL150=TRUE,1,"")</f>
        <v/>
      </c>
      <c r="LA7" s="4" t="str">
        <f>IF(国産材利用調査2024!BK150=TRUE,1,"")</f>
        <v/>
      </c>
      <c r="LB7" s="4" t="str">
        <f>IF(国産材利用調査2024!BL150=TRUE,1,"")</f>
        <v/>
      </c>
      <c r="LC7" s="4" t="str">
        <f>IF(国産材利用調査2024!BM150=TRUE,1,"")</f>
        <v/>
      </c>
      <c r="LJ7" s="4"/>
      <c r="LN7" s="4"/>
      <c r="LT7" s="4"/>
      <c r="MA7" s="4" t="str">
        <f>IF(国産材利用調査2024!BH183=TRUE,1,"")</f>
        <v/>
      </c>
      <c r="MF7" s="4" t="str">
        <f>IF(国産材利用調査2024!BJ183=TRUE,1,"")</f>
        <v/>
      </c>
      <c r="MX7" s="157" t="str">
        <f>IF(国産材利用調査2024!$BH216=1,1,"")</f>
        <v/>
      </c>
    </row>
    <row r="8" spans="1:427" s="2" customFormat="1" ht="15" customHeight="1" x14ac:dyDescent="0.2">
      <c r="C8" s="4"/>
      <c r="D8" s="4"/>
      <c r="E8" s="4"/>
      <c r="F8" s="4"/>
      <c r="G8" s="4"/>
      <c r="H8" s="4"/>
      <c r="I8" s="4"/>
      <c r="J8" s="4"/>
      <c r="K8" s="4"/>
      <c r="L8" s="4"/>
      <c r="M8" s="4"/>
      <c r="N8" s="4"/>
      <c r="O8" s="4"/>
      <c r="AH8" s="4"/>
      <c r="AI8" s="4"/>
      <c r="AJ8" s="4"/>
      <c r="AK8" s="4"/>
      <c r="AL8" s="4"/>
      <c r="AM8" s="4"/>
      <c r="KB8" s="181"/>
      <c r="KX8" s="4" t="str">
        <f>IF(国産材利用調査2024!BH151=TRUE,1,"")</f>
        <v/>
      </c>
      <c r="KZ8" s="4" t="str">
        <f>IF(国産材利用調査2024!BL151=TRUE,1,"")</f>
        <v/>
      </c>
      <c r="LJ8" s="4"/>
      <c r="MX8" s="157" t="str">
        <f>IF(国産材利用調査2024!$BH217=1,1,"")</f>
        <v/>
      </c>
    </row>
    <row r="9" spans="1:427" s="2" customFormat="1" ht="15" customHeight="1" x14ac:dyDescent="0.2">
      <c r="C9" s="4"/>
      <c r="D9" s="4"/>
      <c r="E9" s="4"/>
      <c r="F9" s="4"/>
      <c r="G9" s="4"/>
      <c r="H9" s="4"/>
      <c r="I9" s="4"/>
      <c r="J9" s="4"/>
      <c r="K9" s="4"/>
      <c r="L9" s="4"/>
      <c r="M9" s="4"/>
      <c r="N9" s="4"/>
      <c r="O9" s="4"/>
      <c r="AH9" s="4"/>
      <c r="AI9" s="4"/>
      <c r="AJ9" s="4"/>
      <c r="AK9" s="4"/>
      <c r="AL9" s="4"/>
      <c r="AM9" s="4"/>
      <c r="BG9" s="34" t="b">
        <v>0</v>
      </c>
      <c r="KB9" s="181"/>
      <c r="KX9" s="2" t="b">
        <v>0</v>
      </c>
      <c r="LJ9" s="2" t="b">
        <v>0</v>
      </c>
      <c r="LN9" s="4" t="b">
        <v>0</v>
      </c>
      <c r="LT9" s="4"/>
      <c r="MA9" s="2" t="b">
        <v>0</v>
      </c>
      <c r="MF9" s="4" t="str">
        <f>IF(国産材利用調査2024!BJ185=TRUE,1,"")</f>
        <v/>
      </c>
      <c r="OY9" s="15" t="b">
        <v>0</v>
      </c>
    </row>
    <row r="10" spans="1:427" x14ac:dyDescent="0.2">
      <c r="BG10" s="34" t="b">
        <v>0</v>
      </c>
      <c r="KX10" s="4" t="b">
        <v>1</v>
      </c>
      <c r="LJ10" s="2" t="b">
        <v>0</v>
      </c>
      <c r="LN10" s="4" t="b">
        <v>0</v>
      </c>
      <c r="MA10" s="2" t="b">
        <v>0</v>
      </c>
      <c r="OY10" s="15" t="b">
        <v>0</v>
      </c>
    </row>
    <row r="11" spans="1:427" x14ac:dyDescent="0.2">
      <c r="BG11" s="34" t="b">
        <v>0</v>
      </c>
      <c r="GT11" s="4"/>
      <c r="GU11" s="4"/>
      <c r="GV11" s="4"/>
      <c r="GW11" s="4"/>
      <c r="GX11" s="4"/>
      <c r="GY11" s="4"/>
      <c r="GZ11" s="4"/>
      <c r="HA11" s="4"/>
      <c r="HB11" s="4"/>
      <c r="KX11" s="4" t="b">
        <v>0</v>
      </c>
      <c r="KY11" s="2" t="str">
        <f t="shared" ref="KY11:KY13" si="0">IF(KX15=TRUE,1,"")</f>
        <v/>
      </c>
      <c r="LJ11" s="2" t="b">
        <v>0</v>
      </c>
      <c r="LN11" s="4" t="b">
        <v>0</v>
      </c>
      <c r="LT11" s="4"/>
      <c r="MA11" s="2" t="b">
        <v>0</v>
      </c>
      <c r="MF11" s="4" t="str">
        <f>IF(国産材利用調査2024!BJ187=TRUE,1,"")</f>
        <v/>
      </c>
      <c r="OY11" s="15" t="b">
        <v>0</v>
      </c>
    </row>
    <row r="12" spans="1:427" x14ac:dyDescent="0.2">
      <c r="BG12" s="34" t="b">
        <v>0</v>
      </c>
      <c r="KX12" s="4" t="b">
        <v>0</v>
      </c>
      <c r="KY12" s="2" t="str">
        <f t="shared" si="0"/>
        <v/>
      </c>
      <c r="LJ12" s="2" t="b">
        <v>0</v>
      </c>
      <c r="LN12" s="4" t="b">
        <v>0</v>
      </c>
      <c r="MA12" s="2" t="b">
        <v>0</v>
      </c>
      <c r="MX12" s="157" t="str">
        <f>IF(国産材利用調査2024!$BH221=1,1,"")</f>
        <v/>
      </c>
      <c r="OY12" s="15" t="b">
        <v>0</v>
      </c>
    </row>
    <row r="13" spans="1:427" x14ac:dyDescent="0.2">
      <c r="BG13" s="34" t="b">
        <v>0</v>
      </c>
      <c r="KX13" s="4" t="b">
        <v>0</v>
      </c>
      <c r="KY13" s="2" t="str">
        <f t="shared" si="0"/>
        <v/>
      </c>
      <c r="LJ13" s="2"/>
      <c r="LN13" s="4" t="b">
        <v>0</v>
      </c>
      <c r="LT13" s="4"/>
      <c r="MA13" s="2" t="b">
        <v>0</v>
      </c>
      <c r="MF13" s="4" t="str">
        <f>IF(国産材利用調査2024!BJ189=TRUE,1,"")</f>
        <v/>
      </c>
      <c r="MX13" s="157" t="str">
        <f>IF(国産材利用調査2024!$BH222=1,1,"")</f>
        <v/>
      </c>
      <c r="OY13" s="15" t="b">
        <v>0</v>
      </c>
    </row>
    <row r="14" spans="1:427" x14ac:dyDescent="0.2">
      <c r="BG14" s="34" t="b">
        <v>0</v>
      </c>
      <c r="BH14" s="2" t="e">
        <f t="shared" ref="BH14:BH15" si="1">IF($BG18=TRUE,1,"")</f>
        <v>#REF!</v>
      </c>
      <c r="KX14" s="4" t="b">
        <v>0</v>
      </c>
      <c r="LJ14" s="4"/>
      <c r="LN14" s="4" t="b">
        <v>0</v>
      </c>
      <c r="MA14" s="2" t="b">
        <v>0</v>
      </c>
      <c r="OY14" s="15" t="b">
        <v>0</v>
      </c>
    </row>
    <row r="15" spans="1:427" x14ac:dyDescent="0.2">
      <c r="BG15" s="34" t="b">
        <v>0</v>
      </c>
      <c r="BH15" s="2" t="e">
        <f t="shared" si="1"/>
        <v>#REF!</v>
      </c>
      <c r="LN15" s="4" t="b">
        <v>0</v>
      </c>
      <c r="LT15" s="4"/>
      <c r="MA15" s="2" t="b">
        <v>0</v>
      </c>
      <c r="MB15" s="2"/>
      <c r="NN15" s="4"/>
      <c r="NO15" s="4"/>
      <c r="NP15" s="4"/>
      <c r="NQ15" s="4"/>
      <c r="OY15" s="15" t="b">
        <v>0</v>
      </c>
    </row>
    <row r="16" spans="1:427" x14ac:dyDescent="0.2">
      <c r="BG16" s="34" t="b">
        <v>0</v>
      </c>
      <c r="LN16" s="4" t="b">
        <v>0</v>
      </c>
      <c r="MA16" s="2" t="b">
        <v>0</v>
      </c>
      <c r="MB16" s="2"/>
      <c r="NN16" s="4"/>
      <c r="NO16" s="4"/>
      <c r="NP16" s="4"/>
      <c r="NQ16" s="4"/>
      <c r="OY16" s="15" t="b">
        <v>0</v>
      </c>
    </row>
    <row r="17" spans="59:416" x14ac:dyDescent="0.2">
      <c r="BG17" s="34" t="b">
        <v>0</v>
      </c>
      <c r="LN17" s="4" t="b">
        <v>0</v>
      </c>
      <c r="LO17" s="2"/>
      <c r="MA17" s="2" t="b">
        <v>0</v>
      </c>
      <c r="MB17" s="2"/>
      <c r="MX17" s="157" t="str">
        <f>IF(国産材利用調査2024!$BH226=1,1,"")</f>
        <v/>
      </c>
      <c r="NN17" s="4"/>
      <c r="NO17" s="4"/>
      <c r="NP17" s="4"/>
      <c r="NQ17" s="4"/>
      <c r="OY17" s="15" t="b">
        <v>0</v>
      </c>
      <c r="OZ17" s="2"/>
    </row>
    <row r="18" spans="59:416" x14ac:dyDescent="0.2">
      <c r="BG18" s="4" t="e">
        <f>IF(国産材利用調査2024!#REF!=TRUE,1,"")</f>
        <v>#REF!</v>
      </c>
      <c r="LN18" s="4" t="b">
        <v>0</v>
      </c>
      <c r="MA18" s="2" t="b">
        <v>0</v>
      </c>
      <c r="MB18" s="2"/>
      <c r="MX18" s="157" t="str">
        <f>IF(国産材利用調査2024!$BH227=1,1,"")</f>
        <v/>
      </c>
      <c r="NN18" s="4"/>
      <c r="NO18" s="4"/>
      <c r="NP18" s="4"/>
      <c r="NQ18" s="4"/>
      <c r="OY18" s="15" t="b">
        <v>0</v>
      </c>
    </row>
    <row r="19" spans="59:416" x14ac:dyDescent="0.2">
      <c r="BG19" s="4" t="e">
        <f>IF(国産材利用調査2024!#REF!=TRUE,1,"")</f>
        <v>#REF!</v>
      </c>
      <c r="LN19" s="4" t="b">
        <v>0</v>
      </c>
      <c r="MA19" s="2" t="str">
        <f>IF(国産材利用調査2024!BH195=TRUE,1,"")</f>
        <v/>
      </c>
      <c r="NN19" s="4"/>
      <c r="NO19" s="4"/>
      <c r="NP19" s="4"/>
      <c r="NQ19" s="4"/>
      <c r="OY19" s="15" t="b">
        <v>0</v>
      </c>
    </row>
    <row r="20" spans="59:416" x14ac:dyDescent="0.2">
      <c r="BG20" s="4" t="e">
        <f>IF(国産材利用調査2024!#REF!=TRUE,1,"")</f>
        <v>#REF!</v>
      </c>
      <c r="CE20" s="4"/>
      <c r="CS20" s="4"/>
      <c r="DG20" s="4"/>
      <c r="DU20" s="4"/>
      <c r="EW20" s="4"/>
      <c r="FK20" s="4"/>
      <c r="LN20" s="4" t="b">
        <v>0</v>
      </c>
      <c r="MA20" s="4" t="str">
        <f>IF(国産材利用調査2024!BH196=TRUE,1,"")</f>
        <v/>
      </c>
      <c r="MX20" s="157" t="str">
        <f>IF(国産材利用調査2024!$BH229=1,1,"")</f>
        <v/>
      </c>
      <c r="NN20" s="4"/>
      <c r="NO20" s="4"/>
      <c r="NP20" s="4"/>
      <c r="NQ20" s="4"/>
      <c r="OY20" s="15" t="b">
        <v>0</v>
      </c>
    </row>
    <row r="21" spans="59:416" x14ac:dyDescent="0.2">
      <c r="BG21" s="4" t="e">
        <f>IF(国産材利用調査2024!#REF!=TRUE,1,"")</f>
        <v>#REF!</v>
      </c>
      <c r="CE21" s="4"/>
      <c r="CS21" s="4"/>
      <c r="DG21" s="4"/>
      <c r="DU21" s="4"/>
      <c r="MX21" s="157" t="str">
        <f>IF(国産材利用調査2024!$BH230=1,1,"")</f>
        <v/>
      </c>
    </row>
    <row r="22" spans="59:416" x14ac:dyDescent="0.2">
      <c r="BG22" s="4" t="e">
        <f>IF(国産材利用調査2024!#REF!=TRUE,1,"")</f>
        <v>#REF!</v>
      </c>
      <c r="CE22" s="4"/>
      <c r="CS22" s="4"/>
      <c r="DG22" s="4"/>
      <c r="DU22" s="4"/>
      <c r="MX22" s="157" t="str">
        <f>IF(国産材利用調査2024!$BH231=1,1,"")</f>
        <v/>
      </c>
    </row>
    <row r="23" spans="59:416" x14ac:dyDescent="0.2">
      <c r="CE23" s="4"/>
      <c r="CS23" s="4"/>
      <c r="DG23" s="4"/>
      <c r="DU23" s="4"/>
      <c r="MX23" s="157" t="str">
        <f>IF(国産材利用調査2024!$BH232=1,1,"")</f>
        <v/>
      </c>
    </row>
    <row r="24" spans="59:416" x14ac:dyDescent="0.2">
      <c r="CS24" s="4"/>
      <c r="DU24" s="4"/>
      <c r="MX24" s="157" t="str">
        <f>IF(国産材利用調査2024!$BH233=1,1,"")</f>
        <v/>
      </c>
    </row>
    <row r="25" spans="59:416" x14ac:dyDescent="0.2">
      <c r="CS25" s="4"/>
      <c r="DU25" s="4"/>
      <c r="MX25" s="157" t="str">
        <f>IF(国産材利用調査2024!$BH234=1,1,"")</f>
        <v/>
      </c>
    </row>
    <row r="26" spans="59:416" x14ac:dyDescent="0.2">
      <c r="DU26" s="4"/>
      <c r="MX26" s="157" t="str">
        <f>IF(国産材利用調査2024!$BH235=1,1,"")</f>
        <v/>
      </c>
    </row>
    <row r="33" spans="343:343" x14ac:dyDescent="0.2">
      <c r="ME33" t="s">
        <v>478</v>
      </c>
    </row>
  </sheetData>
  <mergeCells count="125">
    <mergeCell ref="IF3:IX3"/>
    <mergeCell ref="HM3:IE3"/>
    <mergeCell ref="GT3:HL3"/>
    <mergeCell ref="OT4:OW4"/>
    <mergeCell ref="OP4:OS4"/>
    <mergeCell ref="OL4:OO4"/>
    <mergeCell ref="OH4:OK4"/>
    <mergeCell ref="OD4:OG4"/>
    <mergeCell ref="NZ4:OC4"/>
    <mergeCell ref="NV4:NY4"/>
    <mergeCell ref="IY3:JE3"/>
    <mergeCell ref="JF3:JL3"/>
    <mergeCell ref="JG4:JG5"/>
    <mergeCell ref="JH4:JK4"/>
    <mergeCell ref="JL4:JL5"/>
    <mergeCell ref="JM4:JN4"/>
    <mergeCell ref="JO4:JP4"/>
    <mergeCell ref="JQ4:JR4"/>
    <mergeCell ref="IW4:IX4"/>
    <mergeCell ref="IY4:IY5"/>
    <mergeCell ref="IZ4:IZ5"/>
    <mergeCell ref="JA4:JD4"/>
    <mergeCell ref="JE4:JE5"/>
    <mergeCell ref="JF4:JF5"/>
    <mergeCell ref="GT4:GT5"/>
    <mergeCell ref="GU4:GU5"/>
    <mergeCell ref="GV4:GY4"/>
    <mergeCell ref="GZ4:HA4"/>
    <mergeCell ref="HB4:HB5"/>
    <mergeCell ref="HN4:HN5"/>
    <mergeCell ref="HO4:HR4"/>
    <mergeCell ref="HS4:HT4"/>
    <mergeCell ref="HU4:HU5"/>
    <mergeCell ref="HI4:HJ4"/>
    <mergeCell ref="HK4:HL4"/>
    <mergeCell ref="HM4:HM5"/>
    <mergeCell ref="HC4:HD4"/>
    <mergeCell ref="HE4:HF4"/>
    <mergeCell ref="HG4:HH4"/>
    <mergeCell ref="JM3:JP3"/>
    <mergeCell ref="JQ3:JT3"/>
    <mergeCell ref="MM4:MU4"/>
    <mergeCell ref="JS4:JT4"/>
    <mergeCell ref="JU4:KB4"/>
    <mergeCell ref="KC4:KI4"/>
    <mergeCell ref="KJ4:KP4"/>
    <mergeCell ref="KQ4:KW4"/>
    <mergeCell ref="KX4:LC4"/>
    <mergeCell ref="HV4:HW4"/>
    <mergeCell ref="HX4:HY4"/>
    <mergeCell ref="IL4:IM4"/>
    <mergeCell ref="IN4:IN5"/>
    <mergeCell ref="IO4:IP4"/>
    <mergeCell ref="IQ4:IR4"/>
    <mergeCell ref="IS4:IT4"/>
    <mergeCell ref="IU4:IV4"/>
    <mergeCell ref="HZ4:IA4"/>
    <mergeCell ref="IB4:IC4"/>
    <mergeCell ref="ID4:IE4"/>
    <mergeCell ref="IF4:IF5"/>
    <mergeCell ref="IG4:IG5"/>
    <mergeCell ref="IH4:IK4"/>
    <mergeCell ref="BQ3:BX3"/>
    <mergeCell ref="BY3:CD3"/>
    <mergeCell ref="CE3:CL3"/>
    <mergeCell ref="CM3:CR3"/>
    <mergeCell ref="CS3:CZ3"/>
    <mergeCell ref="DA3:DF3"/>
    <mergeCell ref="DB4:DE4"/>
    <mergeCell ref="DF4:DF5"/>
    <mergeCell ref="DG3:DN3"/>
    <mergeCell ref="CE4:CG4"/>
    <mergeCell ref="CH4:CK4"/>
    <mergeCell ref="CL4:CL5"/>
    <mergeCell ref="BQ4:BS4"/>
    <mergeCell ref="BT4:BW4"/>
    <mergeCell ref="BX4:BX5"/>
    <mergeCell ref="BZ4:CC4"/>
    <mergeCell ref="CD4:CD5"/>
    <mergeCell ref="CN4:CQ4"/>
    <mergeCell ref="CR4:CR5"/>
    <mergeCell ref="CS4:CU4"/>
    <mergeCell ref="CV4:CY4"/>
    <mergeCell ref="CZ4:CZ5"/>
    <mergeCell ref="DO3:DT3"/>
    <mergeCell ref="DG4:DI4"/>
    <mergeCell ref="DJ4:DM4"/>
    <mergeCell ref="DN4:DN5"/>
    <mergeCell ref="DP4:DS4"/>
    <mergeCell ref="DT4:DT5"/>
    <mergeCell ref="DU3:EB3"/>
    <mergeCell ref="EC3:EH3"/>
    <mergeCell ref="DU4:DW4"/>
    <mergeCell ref="DX4:EA4"/>
    <mergeCell ref="EB4:EB5"/>
    <mergeCell ref="ED4:EG4"/>
    <mergeCell ref="EH4:EH5"/>
    <mergeCell ref="EI3:EP3"/>
    <mergeCell ref="EQ3:EV3"/>
    <mergeCell ref="EI4:EK4"/>
    <mergeCell ref="EL4:EO4"/>
    <mergeCell ref="EP4:EP5"/>
    <mergeCell ref="ER4:EU4"/>
    <mergeCell ref="EV4:EV5"/>
    <mergeCell ref="EW3:FD3"/>
    <mergeCell ref="FE3:FJ3"/>
    <mergeCell ref="EW4:EY4"/>
    <mergeCell ref="EZ4:FC4"/>
    <mergeCell ref="FD4:FD5"/>
    <mergeCell ref="FF4:FI4"/>
    <mergeCell ref="FJ4:FJ5"/>
    <mergeCell ref="FK3:FR3"/>
    <mergeCell ref="FS3:FX3"/>
    <mergeCell ref="FK4:FM4"/>
    <mergeCell ref="FN4:FQ4"/>
    <mergeCell ref="FR4:FR5"/>
    <mergeCell ref="FT4:FW4"/>
    <mergeCell ref="FX4:FX5"/>
    <mergeCell ref="FY3:GF3"/>
    <mergeCell ref="GG3:GL3"/>
    <mergeCell ref="FY4:GA4"/>
    <mergeCell ref="GB4:GE4"/>
    <mergeCell ref="GF4:GF5"/>
    <mergeCell ref="GH4:GK4"/>
    <mergeCell ref="GL4:GL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国産材利用調査2024</vt:lpstr>
      <vt:lpstr>集計用</vt:lpstr>
      <vt:lpstr>国産材利用調査2024!Print_Area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isamu</dc:creator>
  <cp:lastModifiedBy>一般社団法人 日本木造住宅産業協会</cp:lastModifiedBy>
  <cp:lastPrinted>2024-09-06T02:31:39Z</cp:lastPrinted>
  <dcterms:created xsi:type="dcterms:W3CDTF">2017-09-25T04:30:04Z</dcterms:created>
  <dcterms:modified xsi:type="dcterms:W3CDTF">2024-09-13T00:24:38Z</dcterms:modified>
</cp:coreProperties>
</file>