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192.168.0.202\cloud2\013_木住協\2020年準備作業\アンケートEXCEL\"/>
    </mc:Choice>
  </mc:AlternateContent>
  <xr:revisionPtr revIDLastSave="0" documentId="13_ncr:1_{0FB3A0B5-CE78-4EA9-B840-2C86455F61BB}" xr6:coauthVersionLast="47" xr6:coauthVersionMax="47" xr10:uidLastSave="{00000000-0000-0000-0000-000000000000}"/>
  <bookViews>
    <workbookView xWindow="19080" yWindow="-120" windowWidth="19440" windowHeight="15000" xr2:uid="{00000000-000D-0000-FFFF-FFFF00000000}"/>
  </bookViews>
  <sheets>
    <sheet name="国産材利用調査（2021）" sheetId="1" r:id="rId1"/>
    <sheet name="集計用データ" sheetId="2" state="hidden" r:id="rId2"/>
    <sheet name="集計用データ (2)" sheetId="3" state="hidden" r:id="rId3"/>
  </sheets>
  <definedNames>
    <definedName name="_xlnm.Print_Area" localSheetId="0">'国産材利用調査（2021）'!$A$1:$BX$206</definedName>
  </definedNames>
  <calcPr calcId="181029"/>
</workbook>
</file>

<file path=xl/calcChain.xml><?xml version="1.0" encoding="utf-8"?>
<calcChain xmlns="http://schemas.openxmlformats.org/spreadsheetml/2006/main">
  <c r="NV5" i="2" l="1"/>
  <c r="NU5" i="2"/>
  <c r="NT5" i="2"/>
  <c r="NS5" i="2"/>
  <c r="NR5" i="2"/>
  <c r="NQ5" i="2"/>
  <c r="NP5" i="2"/>
  <c r="NO5" i="2"/>
  <c r="NN5" i="2"/>
  <c r="NM5" i="2"/>
  <c r="NL5" i="2"/>
  <c r="NK5" i="2"/>
  <c r="NJ5" i="2"/>
  <c r="NI5" i="2"/>
  <c r="NH5" i="2"/>
  <c r="NG5" i="2"/>
  <c r="NF5" i="2"/>
  <c r="AR60" i="3"/>
  <c r="AX60" i="3"/>
  <c r="AW60" i="3"/>
  <c r="AV60" i="3"/>
  <c r="AU60" i="3"/>
  <c r="AT60" i="3"/>
  <c r="AS60" i="3"/>
  <c r="AQ60" i="3"/>
  <c r="AP60" i="3"/>
  <c r="AO60" i="3"/>
  <c r="AN60" i="3"/>
  <c r="AM60" i="3"/>
  <c r="AL60" i="3"/>
  <c r="AK60" i="3"/>
  <c r="AJ60" i="3"/>
  <c r="AI60" i="3"/>
  <c r="AH60" i="3"/>
  <c r="OW5" i="2" l="1"/>
  <c r="OV5" i="2"/>
  <c r="AA68" i="3"/>
  <c r="Z68" i="3"/>
  <c r="OU5" i="2"/>
  <c r="OT5" i="2"/>
  <c r="OS5" i="2"/>
  <c r="OR5" i="2"/>
  <c r="OQ5" i="2"/>
  <c r="OP5" i="2"/>
  <c r="ON5" i="2"/>
  <c r="OO5" i="2"/>
  <c r="OM5" i="2"/>
  <c r="OL5" i="2"/>
  <c r="OK5" i="2"/>
  <c r="OJ5" i="2"/>
  <c r="OI5" i="2"/>
  <c r="OH5" i="2"/>
  <c r="OG5" i="2"/>
  <c r="OF5" i="2"/>
  <c r="OE5" i="2"/>
  <c r="OD5" i="2"/>
  <c r="OC5" i="2"/>
  <c r="OB5" i="2"/>
  <c r="OA5" i="2"/>
  <c r="NX5" i="2"/>
  <c r="NY5" i="2"/>
  <c r="NZ5" i="2"/>
  <c r="NW5" i="2"/>
  <c r="JT5" i="2"/>
  <c r="JS5" i="2"/>
  <c r="JR5" i="2"/>
  <c r="JQ5" i="2"/>
  <c r="JP5" i="2"/>
  <c r="JO5" i="2"/>
  <c r="JN5" i="2"/>
  <c r="JM5" i="2"/>
  <c r="JL5" i="2"/>
  <c r="JK5" i="2"/>
  <c r="JA5" i="2"/>
  <c r="IZ5" i="2"/>
  <c r="IY5" i="2"/>
  <c r="IX5" i="2"/>
  <c r="IW5" i="2"/>
  <c r="IV5" i="2"/>
  <c r="IU5" i="2"/>
  <c r="IT5" i="2"/>
  <c r="IS5" i="2"/>
  <c r="IR5" i="2"/>
  <c r="IH5" i="2"/>
  <c r="IG5" i="2"/>
  <c r="IF5" i="2"/>
  <c r="IE5" i="2"/>
  <c r="ID5" i="2"/>
  <c r="IC5" i="2"/>
  <c r="IB5" i="2"/>
  <c r="IA5" i="2"/>
  <c r="HZ5" i="2"/>
  <c r="HY5" i="2"/>
  <c r="GB5" i="2"/>
  <c r="FW5" i="2"/>
  <c r="GC5" i="2"/>
  <c r="GA5" i="2"/>
  <c r="FZ5" i="2"/>
  <c r="FY5" i="2"/>
  <c r="FX5" i="2"/>
  <c r="FV5" i="2"/>
  <c r="FU5" i="2"/>
  <c r="FT5" i="2"/>
  <c r="FS5" i="2"/>
  <c r="FR5" i="2"/>
  <c r="FQ5" i="2"/>
  <c r="FP5" i="2"/>
  <c r="FO5" i="2"/>
  <c r="FN5" i="2"/>
  <c r="FM5" i="2"/>
  <c r="AR5" i="2"/>
  <c r="AQ5" i="2"/>
  <c r="AP5" i="2"/>
  <c r="AC5" i="2"/>
  <c r="AB5" i="2"/>
  <c r="B4" i="3"/>
  <c r="B63" i="3"/>
  <c r="BE181" i="1"/>
  <c r="BE180" i="1"/>
  <c r="BH180" i="1"/>
  <c r="Y68" i="3" l="1"/>
  <c r="X68" i="3"/>
  <c r="W68" i="3"/>
  <c r="V68" i="3"/>
  <c r="U68" i="3"/>
  <c r="T68" i="3"/>
  <c r="S68" i="3"/>
  <c r="R68" i="3"/>
  <c r="Q68" i="3"/>
  <c r="P68" i="3"/>
  <c r="O68" i="3"/>
  <c r="N68" i="3"/>
  <c r="M68" i="3"/>
  <c r="L68" i="3"/>
  <c r="K68" i="3"/>
  <c r="J68" i="3"/>
  <c r="I68" i="3"/>
  <c r="H68" i="3"/>
  <c r="G68" i="3"/>
  <c r="F68" i="3"/>
  <c r="E68" i="3"/>
  <c r="D68" i="3"/>
  <c r="C68" i="3"/>
  <c r="B68" i="3"/>
  <c r="T38" i="3"/>
  <c r="BF43" i="3"/>
  <c r="BE43" i="3"/>
  <c r="BD43" i="3"/>
  <c r="BC43" i="3"/>
  <c r="BB43" i="3"/>
  <c r="BA43" i="3"/>
  <c r="AZ43" i="3"/>
  <c r="AY43" i="3"/>
  <c r="AX43" i="3"/>
  <c r="AW43" i="3"/>
  <c r="AM43" i="3"/>
  <c r="AL43" i="3"/>
  <c r="AK43" i="3"/>
  <c r="AJ43" i="3"/>
  <c r="AI43" i="3"/>
  <c r="AH43" i="3"/>
  <c r="AG43" i="3"/>
  <c r="AF43" i="3"/>
  <c r="AE43" i="3"/>
  <c r="AD43" i="3"/>
  <c r="T43" i="3"/>
  <c r="R43" i="3"/>
  <c r="S43" i="3"/>
  <c r="Q43" i="3"/>
  <c r="P43" i="3"/>
  <c r="O43" i="3"/>
  <c r="N43" i="3"/>
  <c r="M43" i="3"/>
  <c r="L43" i="3"/>
  <c r="K43" i="3"/>
  <c r="R32" i="3"/>
  <c r="Q32" i="3"/>
  <c r="P32" i="3"/>
  <c r="O32" i="3"/>
  <c r="N32" i="3"/>
  <c r="M32" i="3"/>
  <c r="L32" i="3"/>
  <c r="K32" i="3"/>
  <c r="J32" i="3"/>
  <c r="I32" i="3"/>
  <c r="H32" i="3"/>
  <c r="G32" i="3"/>
  <c r="F32" i="3"/>
  <c r="E32" i="3"/>
  <c r="D32" i="3"/>
  <c r="C32" i="3"/>
  <c r="B32" i="3"/>
  <c r="AG12" i="3"/>
  <c r="AF12" i="3"/>
  <c r="AE12" i="3"/>
  <c r="V38" i="3"/>
  <c r="U38" i="3"/>
  <c r="R12" i="3"/>
  <c r="Q12" i="3"/>
  <c r="HO5" i="2"/>
  <c r="HN5" i="2"/>
  <c r="HM5" i="2"/>
  <c r="HJ5" i="2"/>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60" i="3"/>
  <c r="B60" i="3"/>
  <c r="AR56" i="3"/>
  <c r="AQ56" i="3"/>
  <c r="AP56" i="3"/>
  <c r="AO56" i="3"/>
  <c r="AN56" i="3"/>
  <c r="AM56" i="3"/>
  <c r="AL56" i="3"/>
  <c r="AK56" i="3"/>
  <c r="AJ56" i="3"/>
  <c r="AI56" i="3"/>
  <c r="AH56" i="3"/>
  <c r="AG56" i="3"/>
  <c r="AF56" i="3"/>
  <c r="AE56" i="3"/>
  <c r="AD56" i="3"/>
  <c r="AC56" i="3"/>
  <c r="AB56" i="3"/>
  <c r="AA56" i="3"/>
  <c r="Z56" i="3"/>
  <c r="Y56" i="3"/>
  <c r="X56" i="3"/>
  <c r="W56" i="3"/>
  <c r="V56" i="3"/>
  <c r="U56" i="3"/>
  <c r="T56" i="3"/>
  <c r="S56" i="3"/>
  <c r="R56" i="3"/>
  <c r="Q56" i="3"/>
  <c r="P56" i="3"/>
  <c r="O56" i="3"/>
  <c r="N56" i="3"/>
  <c r="M56" i="3"/>
  <c r="L56" i="3"/>
  <c r="K56" i="3"/>
  <c r="J56" i="3"/>
  <c r="I56" i="3"/>
  <c r="H56" i="3"/>
  <c r="G56" i="3"/>
  <c r="F56" i="3"/>
  <c r="E56" i="3"/>
  <c r="D56" i="3"/>
  <c r="C56" i="3"/>
  <c r="B56" i="3"/>
  <c r="O49" i="3"/>
  <c r="N49" i="3"/>
  <c r="M49" i="3"/>
  <c r="L49" i="3"/>
  <c r="K49" i="3"/>
  <c r="J49" i="3"/>
  <c r="I49" i="3"/>
  <c r="H49" i="3"/>
  <c r="G49" i="3"/>
  <c r="F49" i="3"/>
  <c r="E49" i="3"/>
  <c r="D49" i="3"/>
  <c r="C49" i="3"/>
  <c r="B49" i="3"/>
  <c r="AV43" i="3"/>
  <c r="AU43" i="3"/>
  <c r="AT43" i="3"/>
  <c r="AS43" i="3"/>
  <c r="AR43" i="3"/>
  <c r="AQ43" i="3"/>
  <c r="AP43" i="3"/>
  <c r="AO43" i="3"/>
  <c r="AN43" i="3"/>
  <c r="AC43" i="3"/>
  <c r="AB43" i="3"/>
  <c r="AA43" i="3"/>
  <c r="Z43" i="3"/>
  <c r="Y43" i="3"/>
  <c r="X43" i="3"/>
  <c r="W43" i="3"/>
  <c r="V43" i="3"/>
  <c r="U43" i="3"/>
  <c r="J43" i="3"/>
  <c r="I43" i="3"/>
  <c r="H43" i="3"/>
  <c r="G43" i="3"/>
  <c r="F43" i="3"/>
  <c r="E43" i="3"/>
  <c r="D43" i="3"/>
  <c r="C43" i="3"/>
  <c r="B43" i="3"/>
  <c r="S38" i="3"/>
  <c r="R38" i="3"/>
  <c r="Q38" i="3"/>
  <c r="P38" i="3"/>
  <c r="O38" i="3"/>
  <c r="N38" i="3"/>
  <c r="M38" i="3"/>
  <c r="L38" i="3"/>
  <c r="K38" i="3"/>
  <c r="J38" i="3"/>
  <c r="I38" i="3"/>
  <c r="H38" i="3"/>
  <c r="G38" i="3"/>
  <c r="F38" i="3"/>
  <c r="E38" i="3"/>
  <c r="D38" i="3"/>
  <c r="C38" i="3"/>
  <c r="B38" i="3"/>
  <c r="R34" i="3"/>
  <c r="Q34" i="3"/>
  <c r="P34" i="3"/>
  <c r="O34" i="3"/>
  <c r="N34" i="3"/>
  <c r="M34" i="3"/>
  <c r="L34" i="3"/>
  <c r="K34" i="3"/>
  <c r="J34" i="3"/>
  <c r="I34" i="3"/>
  <c r="H34" i="3"/>
  <c r="G34" i="3"/>
  <c r="F34" i="3"/>
  <c r="E34" i="3"/>
  <c r="D34" i="3"/>
  <c r="C34" i="3"/>
  <c r="B34" i="3"/>
  <c r="R30" i="3"/>
  <c r="Q30" i="3"/>
  <c r="P30" i="3"/>
  <c r="O30" i="3"/>
  <c r="N30" i="3"/>
  <c r="M30" i="3"/>
  <c r="L30" i="3"/>
  <c r="K30" i="3"/>
  <c r="J30" i="3"/>
  <c r="I30" i="3"/>
  <c r="H30" i="3"/>
  <c r="G30" i="3"/>
  <c r="F30" i="3"/>
  <c r="E30" i="3"/>
  <c r="D30" i="3"/>
  <c r="C30" i="3"/>
  <c r="B30" i="3"/>
  <c r="R28" i="3"/>
  <c r="Q28" i="3"/>
  <c r="P28" i="3"/>
  <c r="O28" i="3"/>
  <c r="N28" i="3"/>
  <c r="M28" i="3"/>
  <c r="L28" i="3"/>
  <c r="K28" i="3"/>
  <c r="J28" i="3"/>
  <c r="I28" i="3"/>
  <c r="H28" i="3"/>
  <c r="G28" i="3"/>
  <c r="F28" i="3"/>
  <c r="E28" i="3"/>
  <c r="D28" i="3"/>
  <c r="C28" i="3"/>
  <c r="B28" i="3"/>
  <c r="R26" i="3"/>
  <c r="Q26" i="3"/>
  <c r="P26" i="3"/>
  <c r="O26" i="3"/>
  <c r="N26" i="3"/>
  <c r="M26" i="3"/>
  <c r="L26" i="3"/>
  <c r="K26" i="3"/>
  <c r="J26" i="3"/>
  <c r="I26" i="3"/>
  <c r="H26" i="3"/>
  <c r="G26" i="3"/>
  <c r="F26" i="3"/>
  <c r="E26" i="3"/>
  <c r="D26" i="3"/>
  <c r="C26" i="3"/>
  <c r="B26" i="3"/>
  <c r="R24" i="3"/>
  <c r="Q24" i="3"/>
  <c r="P24" i="3"/>
  <c r="O24" i="3"/>
  <c r="N24" i="3"/>
  <c r="M24" i="3"/>
  <c r="L24" i="3"/>
  <c r="K24" i="3"/>
  <c r="J24" i="3"/>
  <c r="I24" i="3"/>
  <c r="H24" i="3"/>
  <c r="G24" i="3"/>
  <c r="F24" i="3"/>
  <c r="E24" i="3"/>
  <c r="D24" i="3"/>
  <c r="C24" i="3"/>
  <c r="B24" i="3"/>
  <c r="R22" i="3"/>
  <c r="Q22" i="3"/>
  <c r="P22" i="3"/>
  <c r="O22" i="3"/>
  <c r="N22" i="3"/>
  <c r="M22" i="3"/>
  <c r="L22" i="3"/>
  <c r="K22" i="3"/>
  <c r="J22" i="3"/>
  <c r="I22" i="3"/>
  <c r="H22" i="3"/>
  <c r="G22" i="3"/>
  <c r="F22" i="3"/>
  <c r="E22" i="3"/>
  <c r="D22" i="3"/>
  <c r="C22" i="3"/>
  <c r="B22" i="3"/>
  <c r="R20" i="3"/>
  <c r="Q20" i="3"/>
  <c r="P20" i="3"/>
  <c r="O20" i="3"/>
  <c r="N20" i="3"/>
  <c r="M20" i="3"/>
  <c r="L20" i="3"/>
  <c r="K20" i="3"/>
  <c r="J20" i="3"/>
  <c r="I20" i="3"/>
  <c r="H20" i="3"/>
  <c r="G20" i="3"/>
  <c r="F20" i="3"/>
  <c r="E20" i="3"/>
  <c r="D20" i="3"/>
  <c r="C20" i="3"/>
  <c r="B20" i="3"/>
  <c r="R18" i="3"/>
  <c r="Q18" i="3"/>
  <c r="P18" i="3"/>
  <c r="O18" i="3"/>
  <c r="N18" i="3"/>
  <c r="M18" i="3"/>
  <c r="L18" i="3"/>
  <c r="K18" i="3"/>
  <c r="J18" i="3"/>
  <c r="I18" i="3"/>
  <c r="H18" i="3"/>
  <c r="G18" i="3"/>
  <c r="F18" i="3"/>
  <c r="E18" i="3"/>
  <c r="D18" i="3"/>
  <c r="C18" i="3"/>
  <c r="B18" i="3"/>
  <c r="AL12" i="3"/>
  <c r="AK12" i="3"/>
  <c r="AJ12" i="3"/>
  <c r="AI12" i="3"/>
  <c r="AH12" i="3"/>
  <c r="AD12" i="3"/>
  <c r="AC12" i="3"/>
  <c r="AB12" i="3"/>
  <c r="AA12" i="3"/>
  <c r="Z12" i="3"/>
  <c r="Y12" i="3"/>
  <c r="X12" i="3"/>
  <c r="W12" i="3"/>
  <c r="V12" i="3"/>
  <c r="U12" i="3"/>
  <c r="T12" i="3"/>
  <c r="S12" i="3"/>
  <c r="P12" i="3"/>
  <c r="O12" i="3"/>
  <c r="N12" i="3"/>
  <c r="M12" i="3"/>
  <c r="L12" i="3"/>
  <c r="K12" i="3"/>
  <c r="J12" i="3"/>
  <c r="I12" i="3"/>
  <c r="H12" i="3"/>
  <c r="G12" i="3"/>
  <c r="F12" i="3"/>
  <c r="E12" i="3"/>
  <c r="D12" i="3"/>
  <c r="C12" i="3"/>
  <c r="F8" i="3"/>
  <c r="E8" i="3"/>
  <c r="D8" i="3"/>
  <c r="C8" i="3"/>
  <c r="H4" i="3"/>
  <c r="G4" i="3"/>
  <c r="F4" i="3"/>
  <c r="E4" i="3"/>
  <c r="D4" i="3"/>
  <c r="C4" i="3"/>
  <c r="BU68" i="1"/>
  <c r="GD5" i="2" l="1"/>
  <c r="EV5" i="2"/>
  <c r="EE5" i="2"/>
  <c r="DN5" i="2"/>
  <c r="CW5" i="2"/>
  <c r="CF5" i="2"/>
  <c r="BO5" i="2"/>
  <c r="AX5" i="2"/>
  <c r="I72" i="1"/>
  <c r="AW125" i="1" l="1"/>
  <c r="AS116" i="1"/>
  <c r="AS114" i="1"/>
  <c r="AS112" i="1"/>
  <c r="AS110" i="1"/>
  <c r="BE105" i="1"/>
  <c r="AS105" i="1"/>
  <c r="AC105" i="1"/>
  <c r="Q105" i="1"/>
  <c r="AO97" i="1"/>
  <c r="AO95" i="1"/>
  <c r="AN90" i="1"/>
  <c r="AN88" i="1"/>
  <c r="AN86" i="1"/>
  <c r="BU70" i="1"/>
  <c r="BU66" i="1"/>
  <c r="BU64" i="1"/>
  <c r="BU62" i="1"/>
  <c r="BU60" i="1"/>
  <c r="BU58" i="1"/>
  <c r="BU56" i="1"/>
  <c r="BU54" i="1"/>
  <c r="AM47" i="1"/>
  <c r="BB45" i="1"/>
  <c r="BB40" i="1"/>
  <c r="BB38" i="1"/>
  <c r="AC32" i="1"/>
  <c r="AW30" i="1"/>
  <c r="AW28" i="1"/>
  <c r="B12" i="3" s="1"/>
  <c r="BI105" i="1" l="1"/>
  <c r="AG105" i="1"/>
  <c r="BM105" i="1" l="1"/>
  <c r="H5" i="2"/>
  <c r="G5" i="2"/>
  <c r="F5" i="2"/>
  <c r="E5" i="2"/>
  <c r="D5" i="2"/>
  <c r="C5" i="2"/>
  <c r="AT5" i="2"/>
  <c r="NE5" i="2" l="1"/>
  <c r="ND5" i="2"/>
  <c r="NC5" i="2"/>
  <c r="NB5" i="2"/>
  <c r="NA5" i="2"/>
  <c r="MZ5" i="2"/>
  <c r="MY5" i="2"/>
  <c r="MX5" i="2"/>
  <c r="MW5" i="2"/>
  <c r="MV5" i="2"/>
  <c r="MU5" i="2"/>
  <c r="MT5" i="2"/>
  <c r="MS5" i="2"/>
  <c r="MR5" i="2"/>
  <c r="MQ5" i="2"/>
  <c r="MP5" i="2"/>
  <c r="MO5" i="2"/>
  <c r="MN5" i="2"/>
  <c r="MM5" i="2"/>
  <c r="ML5" i="2"/>
  <c r="MK5" i="2"/>
  <c r="MJ5" i="2"/>
  <c r="MI5" i="2"/>
  <c r="MH5" i="2"/>
  <c r="MG5" i="2"/>
  <c r="MF5" i="2"/>
  <c r="ME5" i="2"/>
  <c r="MD5" i="2"/>
  <c r="MC5" i="2"/>
  <c r="MB5" i="2"/>
  <c r="MA5" i="2"/>
  <c r="LZ5" i="2"/>
  <c r="LY5" i="2"/>
  <c r="LX5" i="2"/>
  <c r="LW5" i="2"/>
  <c r="LV5" i="2"/>
  <c r="LU5" i="2"/>
  <c r="LT5" i="2"/>
  <c r="LS5" i="2"/>
  <c r="LR5" i="2"/>
  <c r="LQ5" i="2"/>
  <c r="LP5" i="2"/>
  <c r="LO5" i="2"/>
  <c r="LN5" i="2"/>
  <c r="LM5" i="2"/>
  <c r="LL5" i="2"/>
  <c r="LK5" i="2"/>
  <c r="LJ5" i="2"/>
  <c r="LI5" i="2"/>
  <c r="LH5" i="2"/>
  <c r="LG5" i="2"/>
  <c r="LF5" i="2"/>
  <c r="LE5" i="2"/>
  <c r="LD5" i="2"/>
  <c r="LC5" i="2"/>
  <c r="LB5" i="2"/>
  <c r="LA5" i="2"/>
  <c r="KZ5" i="2"/>
  <c r="KY5" i="2"/>
  <c r="KX5" i="2"/>
  <c r="KW5" i="2"/>
  <c r="KV5" i="2"/>
  <c r="KU5" i="2"/>
  <c r="KT5" i="2"/>
  <c r="KS5" i="2"/>
  <c r="KR5" i="2"/>
  <c r="KQ5" i="2"/>
  <c r="KP5" i="2"/>
  <c r="KO5" i="2"/>
  <c r="KN5" i="2"/>
  <c r="KM5" i="2"/>
  <c r="KL5" i="2"/>
  <c r="KK5" i="2"/>
  <c r="KJ5" i="2"/>
  <c r="KI5" i="2"/>
  <c r="KH5" i="2"/>
  <c r="KG5" i="2"/>
  <c r="KF5" i="2"/>
  <c r="KE5" i="2"/>
  <c r="KD5" i="2"/>
  <c r="KC5" i="2"/>
  <c r="KB5" i="2"/>
  <c r="KA5" i="2"/>
  <c r="JZ5" i="2"/>
  <c r="JY5" i="2"/>
  <c r="JX5" i="2"/>
  <c r="JW5" i="2"/>
  <c r="JV5" i="2"/>
  <c r="JU5" i="2"/>
  <c r="JJ5" i="2"/>
  <c r="JI5" i="2"/>
  <c r="JH5" i="2"/>
  <c r="JG5" i="2"/>
  <c r="JF5" i="2"/>
  <c r="JE5" i="2"/>
  <c r="JD5" i="2"/>
  <c r="JC5" i="2"/>
  <c r="JB5" i="2"/>
  <c r="IQ5" i="2"/>
  <c r="IP5" i="2"/>
  <c r="IO5" i="2"/>
  <c r="IN5" i="2"/>
  <c r="IM5" i="2"/>
  <c r="IL5" i="2"/>
  <c r="IK5" i="2"/>
  <c r="IJ5" i="2"/>
  <c r="II5" i="2"/>
  <c r="HX5" i="2"/>
  <c r="HW5" i="2"/>
  <c r="HV5" i="2"/>
  <c r="HU5" i="2"/>
  <c r="HT5" i="2"/>
  <c r="HS5" i="2"/>
  <c r="HR5" i="2"/>
  <c r="HQ5" i="2"/>
  <c r="HP5" i="2"/>
  <c r="HL5" i="2"/>
  <c r="HK5" i="2"/>
  <c r="HI5" i="2"/>
  <c r="HH5" i="2"/>
  <c r="HG5" i="2"/>
  <c r="HF5" i="2"/>
  <c r="HE5" i="2"/>
  <c r="HD5" i="2"/>
  <c r="HC5" i="2"/>
  <c r="HB5" i="2"/>
  <c r="HA5" i="2"/>
  <c r="GZ5" i="2"/>
  <c r="GY5" i="2"/>
  <c r="GX5" i="2"/>
  <c r="GW5" i="2"/>
  <c r="GV5" i="2"/>
  <c r="GU5" i="2"/>
  <c r="GT5" i="2"/>
  <c r="GS5" i="2"/>
  <c r="GR5" i="2"/>
  <c r="GQ5" i="2"/>
  <c r="GP5" i="2"/>
  <c r="GO5" i="2"/>
  <c r="GN5" i="2"/>
  <c r="GM5" i="2"/>
  <c r="GL5" i="2"/>
  <c r="GK5" i="2"/>
  <c r="GJ5" i="2"/>
  <c r="GI5" i="2"/>
  <c r="GH5" i="2"/>
  <c r="GG5" i="2"/>
  <c r="GF5" i="2"/>
  <c r="GE5" i="2"/>
  <c r="FL5" i="2"/>
  <c r="FK5" i="2"/>
  <c r="FJ5" i="2"/>
  <c r="FI5" i="2"/>
  <c r="FH5" i="2"/>
  <c r="FG5" i="2"/>
  <c r="FF5" i="2"/>
  <c r="FE5" i="2"/>
  <c r="FD5" i="2"/>
  <c r="FC5" i="2"/>
  <c r="FB5" i="2"/>
  <c r="FA5" i="2"/>
  <c r="EZ5" i="2"/>
  <c r="EY5" i="2"/>
  <c r="EX5" i="2"/>
  <c r="EW5" i="2"/>
  <c r="EU5" i="2"/>
  <c r="ET5" i="2"/>
  <c r="ES5" i="2"/>
  <c r="ER5" i="2"/>
  <c r="EQ5" i="2"/>
  <c r="EP5" i="2"/>
  <c r="EO5" i="2"/>
  <c r="EN5" i="2"/>
  <c r="EM5" i="2"/>
  <c r="EL5" i="2"/>
  <c r="EK5" i="2"/>
  <c r="EJ5" i="2"/>
  <c r="EI5" i="2"/>
  <c r="EH5" i="2"/>
  <c r="EG5" i="2"/>
  <c r="EF5" i="2"/>
  <c r="ED5" i="2"/>
  <c r="EC5" i="2"/>
  <c r="EB5" i="2"/>
  <c r="EA5" i="2"/>
  <c r="DZ5" i="2"/>
  <c r="DY5" i="2"/>
  <c r="DX5" i="2"/>
  <c r="DW5" i="2"/>
  <c r="DV5" i="2"/>
  <c r="DU5" i="2"/>
  <c r="DT5" i="2"/>
  <c r="DS5" i="2"/>
  <c r="DR5" i="2"/>
  <c r="DQ5" i="2"/>
  <c r="DP5" i="2"/>
  <c r="DO5" i="2"/>
  <c r="DM5" i="2"/>
  <c r="DL5" i="2"/>
  <c r="DK5" i="2"/>
  <c r="DJ5" i="2"/>
  <c r="DI5" i="2"/>
  <c r="DH5" i="2"/>
  <c r="DG5" i="2"/>
  <c r="DF5" i="2"/>
  <c r="DE5" i="2"/>
  <c r="DD5" i="2"/>
  <c r="DC5" i="2"/>
  <c r="DB5" i="2"/>
  <c r="DA5" i="2"/>
  <c r="CZ5" i="2"/>
  <c r="CY5" i="2"/>
  <c r="CX5" i="2"/>
  <c r="CV5" i="2"/>
  <c r="CU5" i="2"/>
  <c r="CT5" i="2"/>
  <c r="CS5" i="2"/>
  <c r="CR5" i="2"/>
  <c r="CQ5" i="2"/>
  <c r="CP5" i="2"/>
  <c r="CO5" i="2"/>
  <c r="CN5" i="2"/>
  <c r="CM5" i="2"/>
  <c r="CL5" i="2"/>
  <c r="CK5" i="2"/>
  <c r="CJ5" i="2"/>
  <c r="CI5" i="2"/>
  <c r="CH5" i="2"/>
  <c r="CG5" i="2"/>
  <c r="CE5" i="2"/>
  <c r="CD5" i="2"/>
  <c r="CC5" i="2"/>
  <c r="CB5" i="2"/>
  <c r="CA5" i="2"/>
  <c r="BZ5" i="2"/>
  <c r="BY5" i="2"/>
  <c r="BX5" i="2"/>
  <c r="BW5" i="2"/>
  <c r="BV5" i="2"/>
  <c r="BU5" i="2"/>
  <c r="BT5" i="2"/>
  <c r="BS5" i="2"/>
  <c r="BR5" i="2"/>
  <c r="BQ5" i="2"/>
  <c r="BP5" i="2"/>
  <c r="BN5" i="2"/>
  <c r="BM5" i="2"/>
  <c r="BL5" i="2"/>
  <c r="BK5" i="2"/>
  <c r="BJ5" i="2"/>
  <c r="BI5" i="2"/>
  <c r="BH5" i="2"/>
  <c r="BG5" i="2"/>
  <c r="BF5" i="2"/>
  <c r="BE5" i="2"/>
  <c r="BD5" i="2"/>
  <c r="BC5" i="2"/>
  <c r="BB5" i="2"/>
  <c r="BA5" i="2"/>
  <c r="AZ5" i="2"/>
  <c r="AY5" i="2"/>
  <c r="AW5" i="2"/>
  <c r="AV5" i="2"/>
  <c r="AU5" i="2"/>
  <c r="AS5" i="2"/>
  <c r="AO5" i="2"/>
  <c r="AN5" i="2"/>
  <c r="AM5" i="2"/>
  <c r="AL5" i="2"/>
  <c r="AK5" i="2"/>
  <c r="AJ5" i="2"/>
  <c r="AI5" i="2"/>
  <c r="AH5" i="2"/>
  <c r="AG5" i="2"/>
  <c r="AF5" i="2"/>
  <c r="AE5" i="2"/>
  <c r="AD5" i="2"/>
  <c r="AA5" i="2"/>
  <c r="Z5" i="2"/>
  <c r="Y5" i="2"/>
  <c r="X5" i="2"/>
  <c r="W5" i="2"/>
  <c r="V5" i="2"/>
  <c r="U5" i="2"/>
  <c r="T5" i="2"/>
  <c r="S5" i="2"/>
  <c r="R5" i="2"/>
  <c r="Q5" i="2"/>
  <c r="P5" i="2"/>
  <c r="O5" i="2"/>
  <c r="N5" i="2"/>
  <c r="M5" i="2"/>
  <c r="L5" i="2"/>
  <c r="K5" i="2"/>
  <c r="J5" i="2"/>
  <c r="I5" i="2"/>
  <c r="B5" i="2"/>
</calcChain>
</file>

<file path=xl/sharedStrings.xml><?xml version="1.0" encoding="utf-8"?>
<sst xmlns="http://schemas.openxmlformats.org/spreadsheetml/2006/main" count="1598" uniqueCount="517">
  <si>
    <t>回答先</t>
    <rPh sb="0" eb="2">
      <t>カイトウ</t>
    </rPh>
    <rPh sb="2" eb="3">
      <t>サキ</t>
    </rPh>
    <phoneticPr fontId="2"/>
  </si>
  <si>
    <t>　なお、回答内容に不明な部分がある場合は連絡させていただく場合がありますので、よろしくお願いいたします。</t>
  </si>
  <si>
    <t>　　　　　　　　　 住所：東京都港区六本木1-7-27　全特六本木ビルＷＥＳＴ棟2Ｆ　TEL:03-5114-3014　FAX:03-5114-3020　</t>
    <phoneticPr fontId="2"/>
  </si>
  <si>
    <t>e-mail：</t>
  </si>
  <si>
    <t>　　＜アンケートご回答の注意＞</t>
    <phoneticPr fontId="6"/>
  </si>
  <si>
    <r>
      <t>　　　・国産のスギやカラマツと外国産のベイマツなど異樹種混合で構成されている集成材、合板、ＬＶＬについては、</t>
    </r>
    <r>
      <rPr>
        <b/>
        <u/>
        <sz val="10"/>
        <color rgb="FFFF0000"/>
        <rFont val="ＭＳ ゴシック"/>
        <family val="3"/>
        <charset val="128"/>
      </rPr>
      <t>一部でも国産材が使用されているものは国産材として下さい</t>
    </r>
    <r>
      <rPr>
        <b/>
        <sz val="10"/>
        <color rgb="FFFF0000"/>
        <rFont val="ＭＳ ゴシック"/>
        <family val="3"/>
        <charset val="128"/>
      </rPr>
      <t>。</t>
    </r>
    <phoneticPr fontId="6"/>
  </si>
  <si>
    <t>貴社名</t>
    <rPh sb="0" eb="2">
      <t>キシャ</t>
    </rPh>
    <rPh sb="2" eb="3">
      <t>メイ</t>
    </rPh>
    <phoneticPr fontId="2"/>
  </si>
  <si>
    <t>回答者ご氏名</t>
    <rPh sb="0" eb="2">
      <t>カイトウ</t>
    </rPh>
    <rPh sb="2" eb="3">
      <t>シャ</t>
    </rPh>
    <rPh sb="4" eb="6">
      <t>シメイ</t>
    </rPh>
    <phoneticPr fontId="2"/>
  </si>
  <si>
    <t>ＴＥＬ</t>
    <phoneticPr fontId="2"/>
  </si>
  <si>
    <t>FAX</t>
    <phoneticPr fontId="2"/>
  </si>
  <si>
    <t>Ｅ－mail</t>
    <phoneticPr fontId="2"/>
  </si>
  <si>
    <t>１．会社全体の供給住宅について(戸建て住宅について）</t>
    <phoneticPr fontId="2"/>
  </si>
  <si>
    <t>年</t>
    <rPh sb="0" eb="1">
      <t>ネン</t>
    </rPh>
    <phoneticPr fontId="2"/>
  </si>
  <si>
    <t>月</t>
    <rPh sb="0" eb="1">
      <t>ツキ</t>
    </rPh>
    <phoneticPr fontId="2"/>
  </si>
  <si>
    <t>北海道</t>
    <phoneticPr fontId="2"/>
  </si>
  <si>
    <t>東北</t>
    <phoneticPr fontId="2"/>
  </si>
  <si>
    <t>関東</t>
    <phoneticPr fontId="2"/>
  </si>
  <si>
    <t>北陸・甲信越</t>
    <phoneticPr fontId="2"/>
  </si>
  <si>
    <t>東海</t>
    <phoneticPr fontId="2"/>
  </si>
  <si>
    <t>近畿</t>
    <phoneticPr fontId="2"/>
  </si>
  <si>
    <t>中国・四国</t>
    <phoneticPr fontId="2"/>
  </si>
  <si>
    <t>九州・沖縄</t>
    <phoneticPr fontId="2"/>
  </si>
  <si>
    <t>合計</t>
    <phoneticPr fontId="2"/>
  </si>
  <si>
    <t>：入力する箇所</t>
    <rPh sb="1" eb="3">
      <t>ニュウリョク</t>
    </rPh>
    <rPh sb="5" eb="7">
      <t>カショ</t>
    </rPh>
    <phoneticPr fontId="2"/>
  </si>
  <si>
    <t>戸</t>
    <phoneticPr fontId="2"/>
  </si>
  <si>
    <t>戸</t>
    <phoneticPr fontId="2"/>
  </si>
  <si>
    <t>自社（含グループ会社）</t>
    <phoneticPr fontId="2"/>
  </si>
  <si>
    <t>提携施工会社</t>
    <phoneticPr fontId="2"/>
  </si>
  <si>
    <t>左記以外の施工会社</t>
    <phoneticPr fontId="2"/>
  </si>
  <si>
    <t>合計</t>
    <phoneticPr fontId="2"/>
  </si>
  <si>
    <t>：プルダウンメニューから選択</t>
    <rPh sb="12" eb="14">
      <t>センタク</t>
    </rPh>
    <phoneticPr fontId="2"/>
  </si>
  <si>
    <t>％</t>
    <phoneticPr fontId="2"/>
  </si>
  <si>
    <t>％</t>
    <phoneticPr fontId="2"/>
  </si>
  <si>
    <t>戸建て注文住宅</t>
    <phoneticPr fontId="2"/>
  </si>
  <si>
    <t>戸建て建売住宅</t>
    <phoneticPr fontId="2"/>
  </si>
  <si>
    <t>２．供給住宅の概要について</t>
    <rPh sb="2" eb="4">
      <t>キョウキュウ</t>
    </rPh>
    <rPh sb="4" eb="6">
      <t>ジュウタク</t>
    </rPh>
    <rPh sb="7" eb="9">
      <t>ガイヨウ</t>
    </rPh>
    <phoneticPr fontId="2"/>
  </si>
  <si>
    <t>約910mm</t>
    <phoneticPr fontId="2"/>
  </si>
  <si>
    <t>1,000mm（メーター）</t>
    <phoneticPr fontId="2"/>
  </si>
  <si>
    <t>その他</t>
    <phoneticPr fontId="2"/>
  </si>
  <si>
    <t>(</t>
    <phoneticPr fontId="2"/>
  </si>
  <si>
    <t>㎜</t>
    <phoneticPr fontId="2"/>
  </si>
  <si>
    <t>)</t>
    <phoneticPr fontId="2"/>
  </si>
  <si>
    <t>合計</t>
    <phoneticPr fontId="2"/>
  </si>
  <si>
    <t>その他</t>
    <phoneticPr fontId="2"/>
  </si>
  <si>
    <t>(</t>
    <phoneticPr fontId="2"/>
  </si>
  <si>
    <t>通し柱の無い工法</t>
    <phoneticPr fontId="2"/>
  </si>
  <si>
    <t>根太の無い工法</t>
    <phoneticPr fontId="2"/>
  </si>
  <si>
    <t>筋かいのみ</t>
    <phoneticPr fontId="2"/>
  </si>
  <si>
    <t>３．各部位の木材使用について</t>
    <rPh sb="2" eb="5">
      <t>カクブイ</t>
    </rPh>
    <rPh sb="6" eb="8">
      <t>モクザイ</t>
    </rPh>
    <rPh sb="8" eb="10">
      <t>シヨウ</t>
    </rPh>
    <phoneticPr fontId="2"/>
  </si>
  <si>
    <t>国産材</t>
    <rPh sb="0" eb="3">
      <t>コクサンザイ</t>
    </rPh>
    <phoneticPr fontId="2"/>
  </si>
  <si>
    <t>外国産材</t>
    <rPh sb="0" eb="3">
      <t>ガイコクサン</t>
    </rPh>
    <rPh sb="3" eb="4">
      <t>ザイ</t>
    </rPh>
    <phoneticPr fontId="2"/>
  </si>
  <si>
    <t>製材</t>
    <rPh sb="0" eb="2">
      <t>セイザイ</t>
    </rPh>
    <phoneticPr fontId="2"/>
  </si>
  <si>
    <t>集成材</t>
    <rPh sb="0" eb="3">
      <t>シュウセイザイ</t>
    </rPh>
    <phoneticPr fontId="2"/>
  </si>
  <si>
    <t>その他
（LVL含む）</t>
    <phoneticPr fontId="2"/>
  </si>
  <si>
    <t>ヒノキ</t>
    <phoneticPr fontId="2"/>
  </si>
  <si>
    <t>スギ</t>
    <phoneticPr fontId="2"/>
  </si>
  <si>
    <t>カラマツ</t>
    <phoneticPr fontId="2"/>
  </si>
  <si>
    <t>その他
異樹種混合含</t>
    <phoneticPr fontId="2"/>
  </si>
  <si>
    <t>（主な樹種）</t>
    <phoneticPr fontId="2"/>
  </si>
  <si>
    <t>ベイマツ</t>
    <phoneticPr fontId="2"/>
  </si>
  <si>
    <t>レッドウッド</t>
    <phoneticPr fontId="2"/>
  </si>
  <si>
    <t>下地部位</t>
    <phoneticPr fontId="2"/>
  </si>
  <si>
    <t>構造用合板</t>
    <phoneticPr fontId="2"/>
  </si>
  <si>
    <t>合計</t>
    <rPh sb="0" eb="2">
      <t>ゴウケイ</t>
    </rPh>
    <phoneticPr fontId="2"/>
  </si>
  <si>
    <t>針葉樹</t>
    <phoneticPr fontId="2"/>
  </si>
  <si>
    <t>広葉樹</t>
    <phoneticPr fontId="2"/>
  </si>
  <si>
    <t>％</t>
    <phoneticPr fontId="2"/>
  </si>
  <si>
    <t>％</t>
    <phoneticPr fontId="2"/>
  </si>
  <si>
    <t>内装部位</t>
    <phoneticPr fontId="2"/>
  </si>
  <si>
    <t>1住宅
平均使用量</t>
    <phoneticPr fontId="2"/>
  </si>
  <si>
    <t>国産材</t>
    <phoneticPr fontId="2"/>
  </si>
  <si>
    <t>外国産材</t>
    <phoneticPr fontId="2"/>
  </si>
  <si>
    <t>ヒノキ</t>
    <phoneticPr fontId="2"/>
  </si>
  <si>
    <t>スギ</t>
    <phoneticPr fontId="2"/>
  </si>
  <si>
    <t>広葉樹</t>
    <phoneticPr fontId="2"/>
  </si>
  <si>
    <t>その他の
樹種</t>
    <phoneticPr fontId="2"/>
  </si>
  <si>
    <t>４．木材の調達について</t>
    <rPh sb="2" eb="4">
      <t>モクザイ</t>
    </rPh>
    <rPh sb="5" eb="7">
      <t>チョウタツ</t>
    </rPh>
    <phoneticPr fontId="2"/>
  </si>
  <si>
    <t>ＪＡＳ材</t>
    <phoneticPr fontId="2"/>
  </si>
  <si>
    <t>非ＪＡＳ材</t>
    <rPh sb="0" eb="1">
      <t>ヒ</t>
    </rPh>
    <phoneticPr fontId="2"/>
  </si>
  <si>
    <t>小計</t>
    <phoneticPr fontId="2"/>
  </si>
  <si>
    <t>.</t>
    <phoneticPr fontId="2"/>
  </si>
  <si>
    <r>
      <t>メーカー</t>
    </r>
    <r>
      <rPr>
        <sz val="8"/>
        <color theme="1"/>
        <rFont val="ＭＳ Ｐゴシック"/>
        <family val="3"/>
        <charset val="128"/>
        <scheme val="minor"/>
      </rPr>
      <t xml:space="preserve">
(製材会社等)</t>
    </r>
    <phoneticPr fontId="2"/>
  </si>
  <si>
    <t>商社</t>
    <phoneticPr fontId="2"/>
  </si>
  <si>
    <t>問屋</t>
    <phoneticPr fontId="2"/>
  </si>
  <si>
    <t>小売店</t>
    <phoneticPr fontId="2"/>
  </si>
  <si>
    <t>ＦＣ本部</t>
    <phoneticPr fontId="2"/>
  </si>
  <si>
    <t>・構造材は柱・土台・大引・母屋・棟木・横架材を指す</t>
  </si>
  <si>
    <t>・羽柄材は間柱・根太・筋交い・垂木・貫などを指す</t>
    <phoneticPr fontId="2"/>
  </si>
  <si>
    <t>・下地材は床・壁・屋根用の合板及びムク板を指す</t>
    <phoneticPr fontId="2"/>
  </si>
  <si>
    <t>①安定供給</t>
    <phoneticPr fontId="2"/>
  </si>
  <si>
    <t>②価格の維持</t>
    <phoneticPr fontId="2"/>
  </si>
  <si>
    <t>③品質の確保</t>
    <phoneticPr fontId="2"/>
  </si>
  <si>
    <t>⑤物流コスト</t>
    <phoneticPr fontId="2"/>
  </si>
  <si>
    <t>⑥その他</t>
    <phoneticPr fontId="2"/>
  </si>
  <si>
    <t>自社プレカット工場</t>
    <phoneticPr fontId="2"/>
  </si>
  <si>
    <t>グループ会社の
プレカット工場</t>
    <phoneticPr fontId="2"/>
  </si>
  <si>
    <t>他社プレカット工場</t>
    <phoneticPr fontId="2"/>
  </si>
  <si>
    <t>①購入先を指定</t>
    <phoneticPr fontId="2"/>
  </si>
  <si>
    <t>②商品・仕様・品質を指定</t>
    <phoneticPr fontId="2"/>
  </si>
  <si>
    <t>③プレカット工場に一任</t>
    <phoneticPr fontId="2"/>
  </si>
  <si>
    <t>④加工のみプレカット工場に発注（賃加工）</t>
    <phoneticPr fontId="2"/>
  </si>
  <si>
    <t>⑥ほかの住宅会社との差別化</t>
    <phoneticPr fontId="2"/>
  </si>
  <si>
    <t>②外国産材に比べて価格が安い</t>
    <phoneticPr fontId="2"/>
  </si>
  <si>
    <t>③外国産材に比べて価格が安定している</t>
    <phoneticPr fontId="2"/>
  </si>
  <si>
    <t>⑧イメージが良い（地球にやさしい・・など）</t>
    <phoneticPr fontId="2"/>
  </si>
  <si>
    <t>④必要な時に必要な量を確保できる</t>
    <phoneticPr fontId="2"/>
  </si>
  <si>
    <t>⑨国産材を使用すると補助金が出る</t>
    <phoneticPr fontId="2"/>
  </si>
  <si>
    <t>⑤消費者のニーズが高い</t>
    <phoneticPr fontId="2"/>
  </si>
  <si>
    <t>⑩その他</t>
    <phoneticPr fontId="2"/>
  </si>
  <si>
    <t>(</t>
    <phoneticPr fontId="2"/>
  </si>
  <si>
    <t>①外国産材に比べて価格が高い</t>
    <phoneticPr fontId="2"/>
  </si>
  <si>
    <t>⑥品質や寸法が不揃いである</t>
    <phoneticPr fontId="2"/>
  </si>
  <si>
    <t>②量が大きくなると価格が上がる</t>
    <phoneticPr fontId="2"/>
  </si>
  <si>
    <t>⑦JASや含水率、ヤング係数の表示がない</t>
    <phoneticPr fontId="2"/>
  </si>
  <si>
    <t>③必要な時に必要な量が確保できない（納期・量）</t>
    <phoneticPr fontId="2"/>
  </si>
  <si>
    <t>⑧流通が複雑でよく分からない</t>
    <phoneticPr fontId="2"/>
  </si>
  <si>
    <t>④乾燥材の入手が難しい</t>
    <phoneticPr fontId="2"/>
  </si>
  <si>
    <t>⑨消費者のニーズが低い</t>
    <phoneticPr fontId="2"/>
  </si>
  <si>
    <t>⑤外国産材に比べて強度など品質が劣る</t>
    <phoneticPr fontId="2"/>
  </si>
  <si>
    <t>⑩その他</t>
    <phoneticPr fontId="2"/>
  </si>
  <si>
    <r>
      <t>ｍ</t>
    </r>
    <r>
      <rPr>
        <vertAlign val="superscript"/>
        <sz val="9"/>
        <color theme="1"/>
        <rFont val="ＭＳ Ｐゴシック"/>
        <family val="3"/>
        <charset val="128"/>
        <scheme val="minor"/>
      </rPr>
      <t>２</t>
    </r>
    <phoneticPr fontId="2"/>
  </si>
  <si>
    <r>
      <t>ｍ</t>
    </r>
    <r>
      <rPr>
        <vertAlign val="superscript"/>
        <sz val="9"/>
        <color theme="1"/>
        <rFont val="ＭＳ Ｐゴシック"/>
        <family val="3"/>
        <charset val="128"/>
        <scheme val="minor"/>
      </rPr>
      <t>３</t>
    </r>
    <phoneticPr fontId="2"/>
  </si>
  <si>
    <t>その他
（樹種）</t>
    <rPh sb="5" eb="7">
      <t>ジュシュ</t>
    </rPh>
    <phoneticPr fontId="2"/>
  </si>
  <si>
    <t>０．会社情報</t>
    <rPh sb="2" eb="4">
      <t>カイシャ</t>
    </rPh>
    <rPh sb="4" eb="6">
      <t>ジョウホウ</t>
    </rPh>
    <phoneticPr fontId="2"/>
  </si>
  <si>
    <t>会社名</t>
    <rPh sb="0" eb="3">
      <t>カイシャメイ</t>
    </rPh>
    <phoneticPr fontId="2"/>
  </si>
  <si>
    <t>回答者氏名</t>
    <rPh sb="0" eb="2">
      <t>カイトウ</t>
    </rPh>
    <rPh sb="2" eb="3">
      <t>モノ</t>
    </rPh>
    <rPh sb="3" eb="5">
      <t>シメイ</t>
    </rPh>
    <phoneticPr fontId="2"/>
  </si>
  <si>
    <t>住所</t>
    <rPh sb="0" eb="1">
      <t>ジュウ</t>
    </rPh>
    <rPh sb="1" eb="2">
      <t>ショ</t>
    </rPh>
    <phoneticPr fontId="2"/>
  </si>
  <si>
    <t>ＴＥＬ</t>
    <phoneticPr fontId="2"/>
  </si>
  <si>
    <t>ＦＡＸ</t>
    <phoneticPr fontId="2"/>
  </si>
  <si>
    <t>Ｅ－mail</t>
    <phoneticPr fontId="2"/>
  </si>
  <si>
    <t>１．会社全体の供給住宅について</t>
    <rPh sb="2" eb="4">
      <t>カイシャ</t>
    </rPh>
    <rPh sb="4" eb="6">
      <t>ゼンタイ</t>
    </rPh>
    <rPh sb="7" eb="9">
      <t>キョウキュウ</t>
    </rPh>
    <rPh sb="9" eb="11">
      <t>ジュウタク</t>
    </rPh>
    <phoneticPr fontId="2"/>
  </si>
  <si>
    <t>年間供給住宅数</t>
    <rPh sb="0" eb="2">
      <t>ネンカン</t>
    </rPh>
    <rPh sb="2" eb="4">
      <t>キョウキュウ</t>
    </rPh>
    <rPh sb="4" eb="7">
      <t>ジュウタクスウ</t>
    </rPh>
    <phoneticPr fontId="2"/>
  </si>
  <si>
    <t>年度区分</t>
    <rPh sb="0" eb="2">
      <t>ネンド</t>
    </rPh>
    <rPh sb="2" eb="4">
      <t>クブン</t>
    </rPh>
    <phoneticPr fontId="2"/>
  </si>
  <si>
    <t>北海道</t>
    <rPh sb="0" eb="3">
      <t>ホッカイドウ</t>
    </rPh>
    <phoneticPr fontId="2"/>
  </si>
  <si>
    <t>東北</t>
    <rPh sb="0" eb="2">
      <t>トウホク</t>
    </rPh>
    <phoneticPr fontId="2"/>
  </si>
  <si>
    <t>全国</t>
    <rPh sb="0" eb="2">
      <t>ゼンコク</t>
    </rPh>
    <phoneticPr fontId="2"/>
  </si>
  <si>
    <t>関東</t>
    <rPh sb="0" eb="2">
      <t>カントウ</t>
    </rPh>
    <phoneticPr fontId="2"/>
  </si>
  <si>
    <t>北陸・甲信越</t>
    <rPh sb="0" eb="2">
      <t>ホクリク</t>
    </rPh>
    <rPh sb="3" eb="6">
      <t>コウシンエツ</t>
    </rPh>
    <phoneticPr fontId="2"/>
  </si>
  <si>
    <t>東海</t>
    <rPh sb="0" eb="2">
      <t>トウカイ</t>
    </rPh>
    <phoneticPr fontId="2"/>
  </si>
  <si>
    <t>近畿</t>
    <rPh sb="0" eb="2">
      <t>キンキ</t>
    </rPh>
    <phoneticPr fontId="2"/>
  </si>
  <si>
    <t>中国・四国</t>
    <rPh sb="0" eb="2">
      <t>チュウゴク</t>
    </rPh>
    <rPh sb="3" eb="5">
      <t>シコク</t>
    </rPh>
    <phoneticPr fontId="2"/>
  </si>
  <si>
    <t>九州・沖縄</t>
    <rPh sb="0" eb="2">
      <t>キュウシュウ</t>
    </rPh>
    <rPh sb="3" eb="5">
      <t>オキナワ</t>
    </rPh>
    <phoneticPr fontId="2"/>
  </si>
  <si>
    <t>１．年度区分</t>
    <rPh sb="2" eb="4">
      <t>ネンド</t>
    </rPh>
    <rPh sb="4" eb="6">
      <t>クブン</t>
    </rPh>
    <phoneticPr fontId="2"/>
  </si>
  <si>
    <t>２．年間地域別供給住宅数</t>
    <rPh sb="2" eb="4">
      <t>ネンカン</t>
    </rPh>
    <rPh sb="4" eb="6">
      <t>チイキ</t>
    </rPh>
    <rPh sb="6" eb="7">
      <t>ベツ</t>
    </rPh>
    <rPh sb="7" eb="9">
      <t>キョウキュウ</t>
    </rPh>
    <rPh sb="9" eb="12">
      <t>ジュウタクスウ</t>
    </rPh>
    <phoneticPr fontId="2"/>
  </si>
  <si>
    <t>３．住宅の施工形態</t>
    <rPh sb="2" eb="4">
      <t>ジュウタク</t>
    </rPh>
    <rPh sb="5" eb="7">
      <t>セコウ</t>
    </rPh>
    <rPh sb="7" eb="9">
      <t>ケイタイ</t>
    </rPh>
    <phoneticPr fontId="2"/>
  </si>
  <si>
    <t>自社</t>
    <rPh sb="0" eb="2">
      <t>ジシャ</t>
    </rPh>
    <phoneticPr fontId="2"/>
  </si>
  <si>
    <t>提携</t>
    <rPh sb="0" eb="2">
      <t>テイケイ</t>
    </rPh>
    <phoneticPr fontId="2"/>
  </si>
  <si>
    <t>その他</t>
    <rPh sb="2" eb="3">
      <t>タ</t>
    </rPh>
    <phoneticPr fontId="2"/>
  </si>
  <si>
    <t>４．住宅の注文形態</t>
    <rPh sb="2" eb="4">
      <t>ジュウタク</t>
    </rPh>
    <rPh sb="5" eb="7">
      <t>チュウモン</t>
    </rPh>
    <rPh sb="7" eb="9">
      <t>ケイタイ</t>
    </rPh>
    <phoneticPr fontId="2"/>
  </si>
  <si>
    <t>戸建て注文</t>
    <rPh sb="0" eb="2">
      <t>コダ</t>
    </rPh>
    <rPh sb="3" eb="5">
      <t>チュウモン</t>
    </rPh>
    <phoneticPr fontId="2"/>
  </si>
  <si>
    <t>戸建て建売</t>
    <rPh sb="0" eb="2">
      <t>コダ</t>
    </rPh>
    <rPh sb="3" eb="5">
      <t>タテウリ</t>
    </rPh>
    <phoneticPr fontId="2"/>
  </si>
  <si>
    <t>１．延べ面積</t>
    <rPh sb="2" eb="3">
      <t>ノ</t>
    </rPh>
    <rPh sb="4" eb="6">
      <t>メンセキ</t>
    </rPh>
    <phoneticPr fontId="2"/>
  </si>
  <si>
    <t>２．基準寸法</t>
    <rPh sb="2" eb="4">
      <t>キジュン</t>
    </rPh>
    <rPh sb="4" eb="6">
      <t>スンポウ</t>
    </rPh>
    <phoneticPr fontId="2"/>
  </si>
  <si>
    <t>約910mm</t>
    <rPh sb="0" eb="1">
      <t>ヤク</t>
    </rPh>
    <phoneticPr fontId="2"/>
  </si>
  <si>
    <t>1,000mm</t>
    <phoneticPr fontId="2"/>
  </si>
  <si>
    <t>その他寸法</t>
    <rPh sb="2" eb="3">
      <t>タ</t>
    </rPh>
    <rPh sb="3" eb="5">
      <t>スンポウ</t>
    </rPh>
    <phoneticPr fontId="2"/>
  </si>
  <si>
    <t>３．工法（接合部）</t>
    <rPh sb="2" eb="4">
      <t>コウホウ</t>
    </rPh>
    <rPh sb="5" eb="7">
      <t>セツゴウ</t>
    </rPh>
    <rPh sb="7" eb="8">
      <t>ブ</t>
    </rPh>
    <phoneticPr fontId="2"/>
  </si>
  <si>
    <t>継手・仕口</t>
    <rPh sb="0" eb="2">
      <t>ツギテ</t>
    </rPh>
    <rPh sb="3" eb="5">
      <t>シグチ</t>
    </rPh>
    <phoneticPr fontId="2"/>
  </si>
  <si>
    <t>金物工法</t>
    <rPh sb="0" eb="2">
      <t>カナモノ</t>
    </rPh>
    <rPh sb="2" eb="4">
      <t>コウホウ</t>
    </rPh>
    <phoneticPr fontId="2"/>
  </si>
  <si>
    <t>その他工法</t>
    <rPh sb="2" eb="3">
      <t>タ</t>
    </rPh>
    <rPh sb="3" eb="5">
      <t>コウホウ</t>
    </rPh>
    <phoneticPr fontId="2"/>
  </si>
  <si>
    <t>４．工法（その他）</t>
    <rPh sb="2" eb="4">
      <t>コウホウ</t>
    </rPh>
    <rPh sb="7" eb="8">
      <t>タ</t>
    </rPh>
    <phoneticPr fontId="2"/>
  </si>
  <si>
    <t>通し柱なし</t>
    <rPh sb="0" eb="1">
      <t>トオ</t>
    </rPh>
    <rPh sb="2" eb="3">
      <t>ハシラ</t>
    </rPh>
    <phoneticPr fontId="2"/>
  </si>
  <si>
    <t>根太なし</t>
    <rPh sb="0" eb="2">
      <t>ネダ</t>
    </rPh>
    <phoneticPr fontId="2"/>
  </si>
  <si>
    <t>筋かい</t>
    <rPh sb="0" eb="1">
      <t>スジ</t>
    </rPh>
    <phoneticPr fontId="2"/>
  </si>
  <si>
    <t>面材</t>
    <rPh sb="0" eb="2">
      <t>メンザイ</t>
    </rPh>
    <phoneticPr fontId="2"/>
  </si>
  <si>
    <t>ラーメン</t>
    <phoneticPr fontId="2"/>
  </si>
  <si>
    <t>１．管柱</t>
    <rPh sb="2" eb="3">
      <t>クダ</t>
    </rPh>
    <rPh sb="3" eb="4">
      <t>ハシラ</t>
    </rPh>
    <phoneticPr fontId="2"/>
  </si>
  <si>
    <t>木材使用量</t>
    <rPh sb="0" eb="2">
      <t>モクザイ</t>
    </rPh>
    <rPh sb="2" eb="5">
      <t>シヨウリョウ</t>
    </rPh>
    <phoneticPr fontId="2"/>
  </si>
  <si>
    <t>カラマツ</t>
    <phoneticPr fontId="2"/>
  </si>
  <si>
    <t>国産</t>
    <rPh sb="0" eb="2">
      <t>コクサン</t>
    </rPh>
    <phoneticPr fontId="2"/>
  </si>
  <si>
    <t>外国産</t>
    <rPh sb="0" eb="3">
      <t>ガイコクサン</t>
    </rPh>
    <phoneticPr fontId="2"/>
  </si>
  <si>
    <t>樹種</t>
    <rPh sb="0" eb="2">
      <t>ジュシュ</t>
    </rPh>
    <phoneticPr fontId="2"/>
  </si>
  <si>
    <t>ベイマツ</t>
    <phoneticPr fontId="2"/>
  </si>
  <si>
    <t>レッドウッド</t>
    <phoneticPr fontId="2"/>
  </si>
  <si>
    <t>ホワイトウッド</t>
    <phoneticPr fontId="2"/>
  </si>
  <si>
    <t>２．通し柱</t>
    <rPh sb="2" eb="3">
      <t>トオ</t>
    </rPh>
    <rPh sb="4" eb="5">
      <t>ハシラ</t>
    </rPh>
    <phoneticPr fontId="2"/>
  </si>
  <si>
    <t>３．土台</t>
    <rPh sb="2" eb="4">
      <t>ドダイ</t>
    </rPh>
    <phoneticPr fontId="2"/>
  </si>
  <si>
    <t>４．大引</t>
    <rPh sb="2" eb="4">
      <t>オオビキ</t>
    </rPh>
    <phoneticPr fontId="2"/>
  </si>
  <si>
    <t>５．母屋・棟木</t>
    <rPh sb="2" eb="4">
      <t>モヤ</t>
    </rPh>
    <rPh sb="5" eb="6">
      <t>ムネ</t>
    </rPh>
    <rPh sb="6" eb="7">
      <t>キ</t>
    </rPh>
    <phoneticPr fontId="2"/>
  </si>
  <si>
    <t>６．横架材</t>
    <rPh sb="2" eb="5">
      <t>オウカザイ</t>
    </rPh>
    <phoneticPr fontId="2"/>
  </si>
  <si>
    <t>７．間柱</t>
    <rPh sb="2" eb="4">
      <t>マバシラ</t>
    </rPh>
    <phoneticPr fontId="2"/>
  </si>
  <si>
    <t>１．床下地材</t>
    <rPh sb="2" eb="3">
      <t>ユカ</t>
    </rPh>
    <rPh sb="3" eb="6">
      <t>シタジザイ</t>
    </rPh>
    <phoneticPr fontId="2"/>
  </si>
  <si>
    <t>合板割合</t>
    <rPh sb="0" eb="2">
      <t>ゴウハン</t>
    </rPh>
    <rPh sb="2" eb="4">
      <t>ワリアイ</t>
    </rPh>
    <phoneticPr fontId="2"/>
  </si>
  <si>
    <t>異種混合</t>
    <rPh sb="0" eb="2">
      <t>イシュ</t>
    </rPh>
    <rPh sb="2" eb="4">
      <t>コンゴウ</t>
    </rPh>
    <phoneticPr fontId="2"/>
  </si>
  <si>
    <t>針葉樹</t>
    <rPh sb="0" eb="3">
      <t>シンヨウジュ</t>
    </rPh>
    <phoneticPr fontId="2"/>
  </si>
  <si>
    <t>広葉樹</t>
    <rPh sb="0" eb="3">
      <t>コウヨウジュ</t>
    </rPh>
    <phoneticPr fontId="2"/>
  </si>
  <si>
    <t>国産材合板</t>
    <rPh sb="0" eb="3">
      <t>コクサンザイ</t>
    </rPh>
    <rPh sb="3" eb="5">
      <t>ゴウハン</t>
    </rPh>
    <phoneticPr fontId="2"/>
  </si>
  <si>
    <t>外国産材合板</t>
    <rPh sb="0" eb="3">
      <t>ガイコクサン</t>
    </rPh>
    <rPh sb="3" eb="4">
      <t>ザイ</t>
    </rPh>
    <rPh sb="4" eb="6">
      <t>ゴウハン</t>
    </rPh>
    <phoneticPr fontId="2"/>
  </si>
  <si>
    <t>合板
木材使用量</t>
    <rPh sb="0" eb="2">
      <t>ゴウハン</t>
    </rPh>
    <rPh sb="3" eb="5">
      <t>モクザイ</t>
    </rPh>
    <rPh sb="5" eb="8">
      <t>シヨウリョウ</t>
    </rPh>
    <phoneticPr fontId="2"/>
  </si>
  <si>
    <t>３．屋根下地材</t>
    <rPh sb="2" eb="4">
      <t>ヤネ</t>
    </rPh>
    <rPh sb="4" eb="7">
      <t>シタジザイ</t>
    </rPh>
    <phoneticPr fontId="2"/>
  </si>
  <si>
    <t>ホワイト
ウッド</t>
    <phoneticPr fontId="2"/>
  </si>
  <si>
    <t>④地域分け</t>
    <rPh sb="1" eb="3">
      <t>チイキ</t>
    </rPh>
    <rPh sb="3" eb="4">
      <t>ワ</t>
    </rPh>
    <phoneticPr fontId="2"/>
  </si>
  <si>
    <t>①品質が良い</t>
    <rPh sb="1" eb="3">
      <t>ヒンシツ</t>
    </rPh>
    <rPh sb="4" eb="5">
      <t>ヨ</t>
    </rPh>
    <phoneticPr fontId="2"/>
  </si>
  <si>
    <t>⑦地産地消の推進</t>
    <rPh sb="6" eb="8">
      <t>スイシン</t>
    </rPh>
    <phoneticPr fontId="2"/>
  </si>
  <si>
    <t>○主なサイズ</t>
    <rPh sb="1" eb="2">
      <t>オモ</t>
    </rPh>
    <phoneticPr fontId="2"/>
  </si>
  <si>
    <t>管柱</t>
    <rPh sb="0" eb="1">
      <t>クダ</t>
    </rPh>
    <rPh sb="1" eb="2">
      <t>ハシラ</t>
    </rPh>
    <phoneticPr fontId="2"/>
  </si>
  <si>
    <t>135以上</t>
    <rPh sb="3" eb="5">
      <t>イジョウ</t>
    </rPh>
    <phoneticPr fontId="2"/>
  </si>
  <si>
    <t>通し柱</t>
    <rPh sb="0" eb="1">
      <t>トオ</t>
    </rPh>
    <rPh sb="2" eb="3">
      <t>ハシラ</t>
    </rPh>
    <phoneticPr fontId="2"/>
  </si>
  <si>
    <t>土台</t>
    <rPh sb="0" eb="2">
      <t>ドダイ</t>
    </rPh>
    <phoneticPr fontId="2"/>
  </si>
  <si>
    <t>大引</t>
    <rPh sb="0" eb="2">
      <t>オオビキ</t>
    </rPh>
    <phoneticPr fontId="2"/>
  </si>
  <si>
    <t>母屋</t>
    <rPh sb="0" eb="2">
      <t>モヤ</t>
    </rPh>
    <phoneticPr fontId="2"/>
  </si>
  <si>
    <t>棟木</t>
    <rPh sb="0" eb="1">
      <t>ムネ</t>
    </rPh>
    <rPh sb="1" eb="2">
      <t>キ</t>
    </rPh>
    <phoneticPr fontId="2"/>
  </si>
  <si>
    <t>120以上</t>
    <rPh sb="3" eb="5">
      <t>イジョウ</t>
    </rPh>
    <phoneticPr fontId="2"/>
  </si>
  <si>
    <t>４．内装用ムク板材</t>
    <rPh sb="2" eb="5">
      <t>ナイソウヨウ</t>
    </rPh>
    <rPh sb="7" eb="8">
      <t>イタ</t>
    </rPh>
    <rPh sb="8" eb="9">
      <t>ザイ</t>
    </rPh>
    <phoneticPr fontId="2"/>
  </si>
  <si>
    <t>床</t>
    <rPh sb="0" eb="1">
      <t>ユカ</t>
    </rPh>
    <phoneticPr fontId="2"/>
  </si>
  <si>
    <t>使用量</t>
    <rPh sb="0" eb="3">
      <t>シヨウリョウ</t>
    </rPh>
    <phoneticPr fontId="2"/>
  </si>
  <si>
    <t>国産材</t>
    <rPh sb="0" eb="3">
      <t>コクサンザイ</t>
    </rPh>
    <phoneticPr fontId="2"/>
  </si>
  <si>
    <t>ヒノキ</t>
    <phoneticPr fontId="2"/>
  </si>
  <si>
    <t>スギ</t>
    <phoneticPr fontId="2"/>
  </si>
  <si>
    <t>広葉樹</t>
    <rPh sb="0" eb="3">
      <t>コウヨウジュ</t>
    </rPh>
    <phoneticPr fontId="2"/>
  </si>
  <si>
    <t>その他</t>
    <rPh sb="2" eb="3">
      <t>タ</t>
    </rPh>
    <phoneticPr fontId="2"/>
  </si>
  <si>
    <t>外国
産材</t>
    <rPh sb="0" eb="2">
      <t>ガイコク</t>
    </rPh>
    <rPh sb="3" eb="5">
      <t>サンザイ</t>
    </rPh>
    <rPh sb="4" eb="5">
      <t>ザイ</t>
    </rPh>
    <phoneticPr fontId="2"/>
  </si>
  <si>
    <t>壁</t>
    <rPh sb="0" eb="1">
      <t>カベ</t>
    </rPh>
    <phoneticPr fontId="2"/>
  </si>
  <si>
    <t>製材</t>
    <rPh sb="0" eb="2">
      <t>セイザイ</t>
    </rPh>
    <phoneticPr fontId="2"/>
  </si>
  <si>
    <t>ＪＡＳ</t>
    <phoneticPr fontId="2"/>
  </si>
  <si>
    <t>非ＪＡＳ</t>
    <rPh sb="0" eb="1">
      <t>ヒ</t>
    </rPh>
    <phoneticPr fontId="2"/>
  </si>
  <si>
    <t>集成材</t>
    <rPh sb="0" eb="3">
      <t>シュウセイザイ</t>
    </rPh>
    <phoneticPr fontId="2"/>
  </si>
  <si>
    <t>２．木材購入先</t>
    <rPh sb="2" eb="4">
      <t>モクザイ</t>
    </rPh>
    <rPh sb="4" eb="6">
      <t>コウニュウ</t>
    </rPh>
    <rPh sb="6" eb="7">
      <t>サキ</t>
    </rPh>
    <phoneticPr fontId="2"/>
  </si>
  <si>
    <t>構造材</t>
    <rPh sb="0" eb="3">
      <t>コウゾウザイ</t>
    </rPh>
    <phoneticPr fontId="2"/>
  </si>
  <si>
    <t>ﾒｰｶｰ</t>
    <phoneticPr fontId="2"/>
  </si>
  <si>
    <t>商社</t>
    <rPh sb="0" eb="2">
      <t>ショウシャ</t>
    </rPh>
    <phoneticPr fontId="2"/>
  </si>
  <si>
    <t>問屋</t>
    <rPh sb="0" eb="2">
      <t>トンヤ</t>
    </rPh>
    <phoneticPr fontId="2"/>
  </si>
  <si>
    <t>小売店</t>
    <rPh sb="0" eb="2">
      <t>コウリ</t>
    </rPh>
    <rPh sb="2" eb="3">
      <t>テン</t>
    </rPh>
    <phoneticPr fontId="2"/>
  </si>
  <si>
    <t>ＦＣ本部</t>
    <rPh sb="2" eb="4">
      <t>ホンブ</t>
    </rPh>
    <phoneticPr fontId="2"/>
  </si>
  <si>
    <t>（　　　）</t>
    <phoneticPr fontId="2"/>
  </si>
  <si>
    <t>羽柄材</t>
    <rPh sb="0" eb="1">
      <t>ハ</t>
    </rPh>
    <rPh sb="1" eb="2">
      <t>ガラ</t>
    </rPh>
    <rPh sb="2" eb="3">
      <t>ザイ</t>
    </rPh>
    <phoneticPr fontId="2"/>
  </si>
  <si>
    <t>下地材</t>
    <rPh sb="0" eb="3">
      <t>シタジザイ</t>
    </rPh>
    <phoneticPr fontId="2"/>
  </si>
  <si>
    <t>内装材</t>
    <rPh sb="0" eb="2">
      <t>ナイソウ</t>
    </rPh>
    <rPh sb="2" eb="3">
      <t>ザイ</t>
    </rPh>
    <phoneticPr fontId="2"/>
  </si>
  <si>
    <t>購入先が複数の理由</t>
    <rPh sb="0" eb="2">
      <t>コウニュウ</t>
    </rPh>
    <rPh sb="2" eb="3">
      <t>サキ</t>
    </rPh>
    <rPh sb="4" eb="6">
      <t>フクスウ</t>
    </rPh>
    <rPh sb="7" eb="9">
      <t>リユウ</t>
    </rPh>
    <phoneticPr fontId="2"/>
  </si>
  <si>
    <t>安定供給</t>
    <rPh sb="0" eb="2">
      <t>アンテイ</t>
    </rPh>
    <rPh sb="2" eb="4">
      <t>キョウキュウ</t>
    </rPh>
    <phoneticPr fontId="2"/>
  </si>
  <si>
    <t>価格の維持</t>
    <rPh sb="0" eb="2">
      <t>カカク</t>
    </rPh>
    <rPh sb="3" eb="5">
      <t>イジ</t>
    </rPh>
    <phoneticPr fontId="2"/>
  </si>
  <si>
    <t>品質の確保</t>
    <rPh sb="0" eb="2">
      <t>ヒンシツ</t>
    </rPh>
    <rPh sb="3" eb="5">
      <t>カクホ</t>
    </rPh>
    <phoneticPr fontId="2"/>
  </si>
  <si>
    <t>地域分け</t>
    <rPh sb="0" eb="2">
      <t>チイキ</t>
    </rPh>
    <rPh sb="2" eb="3">
      <t>ワ</t>
    </rPh>
    <phoneticPr fontId="2"/>
  </si>
  <si>
    <t>３．複数の理由</t>
    <rPh sb="2" eb="4">
      <t>フクスウ</t>
    </rPh>
    <rPh sb="5" eb="7">
      <t>リユウ</t>
    </rPh>
    <phoneticPr fontId="2"/>
  </si>
  <si>
    <t>４．接合部の加工形態の割合</t>
    <rPh sb="2" eb="4">
      <t>セツゴウ</t>
    </rPh>
    <rPh sb="4" eb="5">
      <t>ブ</t>
    </rPh>
    <rPh sb="6" eb="8">
      <t>カコウ</t>
    </rPh>
    <rPh sb="8" eb="10">
      <t>ケイタイ</t>
    </rPh>
    <rPh sb="11" eb="13">
      <t>ワリアイ</t>
    </rPh>
    <phoneticPr fontId="2"/>
  </si>
  <si>
    <t>自社ﾌﾟﾚｶｯﾄ工場</t>
    <rPh sb="0" eb="2">
      <t>ジシャ</t>
    </rPh>
    <rPh sb="8" eb="10">
      <t>コウジョウ</t>
    </rPh>
    <phoneticPr fontId="2"/>
  </si>
  <si>
    <t>ｸﾞﾙｰﾌﾟﾌﾟﾚｶｯﾄ工場</t>
    <rPh sb="12" eb="14">
      <t>コウジョウ</t>
    </rPh>
    <phoneticPr fontId="2"/>
  </si>
  <si>
    <t>他社ﾌﾟﾚｶｯﾄ工場</t>
    <rPh sb="0" eb="2">
      <t>タシャ</t>
    </rPh>
    <rPh sb="8" eb="10">
      <t>コウジョウ</t>
    </rPh>
    <phoneticPr fontId="2"/>
  </si>
  <si>
    <t>手刻み</t>
    <rPh sb="0" eb="1">
      <t>テ</t>
    </rPh>
    <rPh sb="1" eb="2">
      <t>キザ</t>
    </rPh>
    <phoneticPr fontId="2"/>
  </si>
  <si>
    <t>５．ﾌﾟﾚｶｯﾄ工場への木材納入方法</t>
    <rPh sb="8" eb="10">
      <t>コウジョウ</t>
    </rPh>
    <rPh sb="12" eb="14">
      <t>モクザイ</t>
    </rPh>
    <rPh sb="14" eb="16">
      <t>ノウニュウ</t>
    </rPh>
    <rPh sb="16" eb="18">
      <t>ホウホウ</t>
    </rPh>
    <phoneticPr fontId="2"/>
  </si>
  <si>
    <t>購入先を指定</t>
    <rPh sb="0" eb="2">
      <t>コウニュウ</t>
    </rPh>
    <rPh sb="2" eb="3">
      <t>サキ</t>
    </rPh>
    <rPh sb="4" eb="6">
      <t>シテイ</t>
    </rPh>
    <phoneticPr fontId="2"/>
  </si>
  <si>
    <t>商品・仕様・品質を指定</t>
    <rPh sb="0" eb="2">
      <t>ショウヒン</t>
    </rPh>
    <rPh sb="3" eb="5">
      <t>シヨウ</t>
    </rPh>
    <rPh sb="6" eb="8">
      <t>ヒンシツ</t>
    </rPh>
    <rPh sb="9" eb="11">
      <t>シテイ</t>
    </rPh>
    <phoneticPr fontId="2"/>
  </si>
  <si>
    <t>ﾌﾟﾚｶｯﾄ工場に一任</t>
    <rPh sb="6" eb="8">
      <t>コウジョウ</t>
    </rPh>
    <rPh sb="9" eb="11">
      <t>イチニン</t>
    </rPh>
    <phoneticPr fontId="2"/>
  </si>
  <si>
    <t>賃加工</t>
    <rPh sb="0" eb="3">
      <t>チンカコウ</t>
    </rPh>
    <phoneticPr fontId="2"/>
  </si>
  <si>
    <t>６．国産材を使用する理由</t>
    <rPh sb="2" eb="5">
      <t>コクサンザイ</t>
    </rPh>
    <rPh sb="6" eb="8">
      <t>シヨウ</t>
    </rPh>
    <rPh sb="10" eb="12">
      <t>リユウ</t>
    </rPh>
    <phoneticPr fontId="2"/>
  </si>
  <si>
    <t>品質が良い</t>
    <rPh sb="0" eb="2">
      <t>ヒンシツ</t>
    </rPh>
    <rPh sb="3" eb="4">
      <t>ヨ</t>
    </rPh>
    <phoneticPr fontId="2"/>
  </si>
  <si>
    <t>価格が安い</t>
    <rPh sb="0" eb="2">
      <t>カカク</t>
    </rPh>
    <rPh sb="3" eb="4">
      <t>ヤス</t>
    </rPh>
    <phoneticPr fontId="2"/>
  </si>
  <si>
    <t>価格が安定</t>
    <rPh sb="0" eb="2">
      <t>カカク</t>
    </rPh>
    <rPh sb="3" eb="5">
      <t>アンテイ</t>
    </rPh>
    <phoneticPr fontId="2"/>
  </si>
  <si>
    <t>必要量確保</t>
    <rPh sb="0" eb="2">
      <t>ヒツヨウ</t>
    </rPh>
    <rPh sb="2" eb="3">
      <t>リョウ</t>
    </rPh>
    <rPh sb="3" eb="5">
      <t>カクホ</t>
    </rPh>
    <phoneticPr fontId="2"/>
  </si>
  <si>
    <t>消費者ニーズ</t>
    <rPh sb="0" eb="3">
      <t>ショウヒシャ</t>
    </rPh>
    <phoneticPr fontId="2"/>
  </si>
  <si>
    <t>他社との差別化</t>
    <rPh sb="0" eb="2">
      <t>タシャ</t>
    </rPh>
    <rPh sb="4" eb="7">
      <t>サベツカ</t>
    </rPh>
    <phoneticPr fontId="2"/>
  </si>
  <si>
    <t>地産地消</t>
    <rPh sb="0" eb="4">
      <t>チサンチショウ</t>
    </rPh>
    <phoneticPr fontId="2"/>
  </si>
  <si>
    <t>イメージが良い</t>
    <rPh sb="5" eb="6">
      <t>ヨ</t>
    </rPh>
    <phoneticPr fontId="2"/>
  </si>
  <si>
    <t>補助金</t>
    <rPh sb="0" eb="3">
      <t>ホジョキン</t>
    </rPh>
    <phoneticPr fontId="2"/>
  </si>
  <si>
    <t>（　　　）</t>
    <phoneticPr fontId="2"/>
  </si>
  <si>
    <t>７．国産材を使用しない理由</t>
    <rPh sb="2" eb="5">
      <t>コクサンザイ</t>
    </rPh>
    <rPh sb="6" eb="8">
      <t>シヨウ</t>
    </rPh>
    <rPh sb="11" eb="13">
      <t>リユウ</t>
    </rPh>
    <phoneticPr fontId="2"/>
  </si>
  <si>
    <t>価格が高い</t>
    <rPh sb="0" eb="2">
      <t>カカク</t>
    </rPh>
    <rPh sb="3" eb="4">
      <t>タカ</t>
    </rPh>
    <phoneticPr fontId="2"/>
  </si>
  <si>
    <t>量が多くなると価格が上がる</t>
    <rPh sb="0" eb="1">
      <t>リョウ</t>
    </rPh>
    <rPh sb="2" eb="3">
      <t>オオ</t>
    </rPh>
    <rPh sb="7" eb="9">
      <t>カカク</t>
    </rPh>
    <rPh sb="10" eb="11">
      <t>ア</t>
    </rPh>
    <phoneticPr fontId="2"/>
  </si>
  <si>
    <t>必要な量が確保できない</t>
    <rPh sb="0" eb="2">
      <t>ヒツヨウ</t>
    </rPh>
    <rPh sb="3" eb="4">
      <t>リョウ</t>
    </rPh>
    <rPh sb="5" eb="7">
      <t>カクホ</t>
    </rPh>
    <phoneticPr fontId="2"/>
  </si>
  <si>
    <t>乾燥材の入手が難しい</t>
    <rPh sb="0" eb="2">
      <t>カンソウ</t>
    </rPh>
    <rPh sb="2" eb="3">
      <t>ザイ</t>
    </rPh>
    <rPh sb="4" eb="6">
      <t>ニュウシュ</t>
    </rPh>
    <rPh sb="7" eb="8">
      <t>ムズカ</t>
    </rPh>
    <phoneticPr fontId="2"/>
  </si>
  <si>
    <t>強度など品質が劣る</t>
    <rPh sb="0" eb="2">
      <t>キョウド</t>
    </rPh>
    <rPh sb="4" eb="6">
      <t>ヒンシツ</t>
    </rPh>
    <rPh sb="7" eb="8">
      <t>オト</t>
    </rPh>
    <phoneticPr fontId="2"/>
  </si>
  <si>
    <t>品質や寸法が不揃い</t>
    <rPh sb="0" eb="2">
      <t>ヒンシツ</t>
    </rPh>
    <rPh sb="3" eb="5">
      <t>スンポウ</t>
    </rPh>
    <rPh sb="6" eb="8">
      <t>フゾロ</t>
    </rPh>
    <phoneticPr fontId="2"/>
  </si>
  <si>
    <t>ＪＡＳや含水率の表示がない</t>
    <rPh sb="4" eb="6">
      <t>ガンスイ</t>
    </rPh>
    <rPh sb="6" eb="7">
      <t>リツ</t>
    </rPh>
    <rPh sb="8" eb="10">
      <t>ヒョウジ</t>
    </rPh>
    <phoneticPr fontId="2"/>
  </si>
  <si>
    <t>流通が複雑</t>
    <rPh sb="0" eb="2">
      <t>リュウツウ</t>
    </rPh>
    <rPh sb="3" eb="5">
      <t>フクザツ</t>
    </rPh>
    <phoneticPr fontId="2"/>
  </si>
  <si>
    <t>消費者のニーズが低い</t>
    <rPh sb="0" eb="3">
      <t>ショウヒシャ</t>
    </rPh>
    <rPh sb="8" eb="9">
      <t>ヒク</t>
    </rPh>
    <phoneticPr fontId="2"/>
  </si>
  <si>
    <t>ご意見</t>
    <rPh sb="1" eb="3">
      <t>イケン</t>
    </rPh>
    <phoneticPr fontId="2"/>
  </si>
  <si>
    <t>　　　部位</t>
    <phoneticPr fontId="2"/>
  </si>
  <si>
    <r>
      <t>年間の使用樹種別
使用割合
（ｍ</t>
    </r>
    <r>
      <rPr>
        <vertAlign val="superscript"/>
        <sz val="9"/>
        <color theme="1"/>
        <rFont val="ＭＳ Ｐゴシック"/>
        <family val="3"/>
        <charset val="128"/>
        <scheme val="minor"/>
      </rPr>
      <t>3</t>
    </r>
    <r>
      <rPr>
        <sz val="9"/>
        <color theme="1"/>
        <rFont val="ＭＳ Ｐゴシック"/>
        <family val="2"/>
        <charset val="128"/>
        <scheme val="minor"/>
      </rPr>
      <t>）</t>
    </r>
    <rPh sb="0" eb="2">
      <t>ネンカン</t>
    </rPh>
    <rPh sb="3" eb="5">
      <t>シヨウ</t>
    </rPh>
    <rPh sb="5" eb="7">
      <t>ジュシュ</t>
    </rPh>
    <rPh sb="7" eb="8">
      <t>ベツ</t>
    </rPh>
    <rPh sb="9" eb="11">
      <t>シヨウ</t>
    </rPh>
    <rPh sb="11" eb="13">
      <t>ワリアイ</t>
    </rPh>
    <phoneticPr fontId="2"/>
  </si>
  <si>
    <t>間柱</t>
    <rPh sb="0" eb="2">
      <t>マバシラ</t>
    </rPh>
    <phoneticPr fontId="2"/>
  </si>
  <si>
    <t>合計</t>
    <phoneticPr fontId="2"/>
  </si>
  <si>
    <t>ヒノキ
100％</t>
    <phoneticPr fontId="2"/>
  </si>
  <si>
    <t>：重要な項目なので必ず入力してください</t>
    <rPh sb="1" eb="3">
      <t>ジュウヨウ</t>
    </rPh>
    <rPh sb="4" eb="6">
      <t>コウモク</t>
    </rPh>
    <rPh sb="9" eb="10">
      <t>カナラ</t>
    </rPh>
    <rPh sb="11" eb="13">
      <t>ニュウリョク</t>
    </rPh>
    <phoneticPr fontId="2"/>
  </si>
  <si>
    <t>国産材</t>
    <rPh sb="0" eb="3">
      <t>コクサンザイ</t>
    </rPh>
    <phoneticPr fontId="2"/>
  </si>
  <si>
    <t>外国産材</t>
    <rPh sb="0" eb="3">
      <t>ガイコクサン</t>
    </rPh>
    <rPh sb="3" eb="4">
      <t>ザイ</t>
    </rPh>
    <phoneticPr fontId="2"/>
  </si>
  <si>
    <t>小計</t>
    <rPh sb="0" eb="2">
      <t>ショウケイ</t>
    </rPh>
    <phoneticPr fontId="2"/>
  </si>
  <si>
    <t>全戸中でムク板材を使用している
戸数の割合</t>
    <rPh sb="1" eb="2">
      <t>コ</t>
    </rPh>
    <rPh sb="7" eb="8">
      <t>ザイ</t>
    </rPh>
    <phoneticPr fontId="2"/>
  </si>
  <si>
    <r>
      <t>　　　・使用割合（％）は戸数ベース（戸）、材積ベース（ｍ</t>
    </r>
    <r>
      <rPr>
        <vertAlign val="superscript"/>
        <sz val="10"/>
        <rFont val="ＭＳ ゴシック"/>
        <family val="3"/>
        <charset val="128"/>
      </rPr>
      <t>３</t>
    </r>
    <r>
      <rPr>
        <sz val="10"/>
        <rFont val="ＭＳ ゴシック"/>
        <family val="3"/>
        <charset val="128"/>
      </rPr>
      <t>）、部材本数ベース（本）、合板材積ベース（ｍ</t>
    </r>
    <r>
      <rPr>
        <vertAlign val="superscript"/>
        <sz val="10"/>
        <rFont val="ＭＳ ゴシック"/>
        <family val="3"/>
        <charset val="128"/>
      </rPr>
      <t>３</t>
    </r>
    <r>
      <rPr>
        <sz val="10"/>
        <rFont val="ＭＳ ゴシック"/>
        <family val="3"/>
        <charset val="128"/>
      </rPr>
      <t>）、金額ベース（円）でご回答ください。</t>
    </r>
    <rPh sb="44" eb="45">
      <t>ザイ</t>
    </rPh>
    <rPh sb="45" eb="46">
      <t>セキ</t>
    </rPh>
    <rPh sb="54" eb="56">
      <t>キンガク</t>
    </rPh>
    <rPh sb="60" eb="61">
      <t>エン</t>
    </rPh>
    <phoneticPr fontId="6"/>
  </si>
  <si>
    <t>（　　　　　　　　　　　　　　　　　　）</t>
    <phoneticPr fontId="2"/>
  </si>
  <si>
    <t>スギ
100％</t>
    <phoneticPr fontId="2"/>
  </si>
  <si>
    <t>カラマツ
100％</t>
    <phoneticPr fontId="2"/>
  </si>
  <si>
    <r>
      <t>・内装材は床・壁用のムク板材</t>
    </r>
    <r>
      <rPr>
        <sz val="9"/>
        <rFont val="ＭＳ Ｐゴシック"/>
        <family val="3"/>
        <charset val="128"/>
        <scheme val="minor"/>
      </rPr>
      <t>のみを指す</t>
    </r>
    <phoneticPr fontId="2"/>
  </si>
  <si>
    <t>）</t>
    <phoneticPr fontId="2"/>
  </si>
  <si>
    <t>3階建</t>
    <rPh sb="1" eb="2">
      <t>カイ</t>
    </rPh>
    <rPh sb="2" eb="3">
      <t>ダ</t>
    </rPh>
    <phoneticPr fontId="2"/>
  </si>
  <si>
    <t>許容応力度計算等</t>
    <rPh sb="0" eb="2">
      <t>キョヨウ</t>
    </rPh>
    <rPh sb="2" eb="4">
      <t>オウリョク</t>
    </rPh>
    <rPh sb="4" eb="5">
      <t>ド</t>
    </rPh>
    <rPh sb="5" eb="7">
      <t>ケイサン</t>
    </rPh>
    <rPh sb="7" eb="8">
      <t>トウ</t>
    </rPh>
    <phoneticPr fontId="2"/>
  </si>
  <si>
    <t>『左記以外』の内容をお書きください。</t>
    <rPh sb="1" eb="3">
      <t>サキ</t>
    </rPh>
    <rPh sb="3" eb="5">
      <t>イガイ</t>
    </rPh>
    <rPh sb="7" eb="9">
      <t>ナイヨウ</t>
    </rPh>
    <rPh sb="11" eb="12">
      <t>カ</t>
    </rPh>
    <phoneticPr fontId="2"/>
  </si>
  <si>
    <t>仕様規定（壁量計算・Ｎ値測定・耐力壁バランス）</t>
    <rPh sb="0" eb="2">
      <t>シヨウ</t>
    </rPh>
    <rPh sb="2" eb="4">
      <t>キテイ</t>
    </rPh>
    <rPh sb="5" eb="7">
      <t>カベリョウ</t>
    </rPh>
    <rPh sb="7" eb="9">
      <t>ケイサン</t>
    </rPh>
    <rPh sb="11" eb="12">
      <t>アタイ</t>
    </rPh>
    <rPh sb="12" eb="14">
      <t>ソクテイ</t>
    </rPh>
    <rPh sb="15" eb="17">
      <t>タイリョク</t>
    </rPh>
    <rPh sb="17" eb="18">
      <t>カベ</t>
    </rPh>
    <phoneticPr fontId="2"/>
  </si>
  <si>
    <t>　        ／戸数割合</t>
    <rPh sb="11" eb="12">
      <t>スウ</t>
    </rPh>
    <rPh sb="12" eb="14">
      <t>ワリアイ</t>
    </rPh>
    <phoneticPr fontId="2"/>
  </si>
  <si>
    <t>左記以外</t>
    <rPh sb="0" eb="2">
      <t>サキ</t>
    </rPh>
    <rPh sb="2" eb="4">
      <t>イガイ</t>
    </rPh>
    <phoneticPr fontId="2"/>
  </si>
  <si>
    <t>内容</t>
    <rPh sb="0" eb="2">
      <t>ナイヨウ</t>
    </rPh>
    <phoneticPr fontId="2"/>
  </si>
  <si>
    <t>延べ面積</t>
    <rPh sb="0" eb="1">
      <t>ノ</t>
    </rPh>
    <rPh sb="2" eb="4">
      <t>メンセキ</t>
    </rPh>
    <phoneticPr fontId="2"/>
  </si>
  <si>
    <t>５．建物の階数</t>
    <rPh sb="2" eb="4">
      <t>タテモノ</t>
    </rPh>
    <rPh sb="5" eb="7">
      <t>カイスウ</t>
    </rPh>
    <phoneticPr fontId="2"/>
  </si>
  <si>
    <t>６．構造計算方法</t>
    <rPh sb="2" eb="4">
      <t>コウゾウ</t>
    </rPh>
    <rPh sb="4" eb="6">
      <t>ケイサン</t>
    </rPh>
    <rPh sb="6" eb="8">
      <t>ホウホウ</t>
    </rPh>
    <phoneticPr fontId="2"/>
  </si>
  <si>
    <t>３階建</t>
    <rPh sb="1" eb="2">
      <t>カイ</t>
    </rPh>
    <rPh sb="2" eb="3">
      <t>ダ</t>
    </rPh>
    <phoneticPr fontId="2"/>
  </si>
  <si>
    <t>仕様規定</t>
    <rPh sb="0" eb="2">
      <t>シヨウ</t>
    </rPh>
    <rPh sb="2" eb="4">
      <t>キテイ</t>
    </rPh>
    <phoneticPr fontId="2"/>
  </si>
  <si>
    <t>許容応力度</t>
    <rPh sb="0" eb="2">
      <t>キョヨウ</t>
    </rPh>
    <rPh sb="2" eb="4">
      <t>オウリョク</t>
    </rPh>
    <rPh sb="4" eb="5">
      <t>ド</t>
    </rPh>
    <phoneticPr fontId="2"/>
  </si>
  <si>
    <t>45以上</t>
    <rPh sb="2" eb="4">
      <t>イジョウ</t>
    </rPh>
    <phoneticPr fontId="2"/>
  </si>
  <si>
    <t>不明</t>
    <rPh sb="0" eb="2">
      <t>フメイ</t>
    </rPh>
    <phoneticPr fontId="2"/>
  </si>
  <si>
    <t>使用
割合</t>
    <rPh sb="0" eb="2">
      <t>シヨウ</t>
    </rPh>
    <rPh sb="3" eb="5">
      <t>ワリアイ</t>
    </rPh>
    <phoneticPr fontId="2"/>
  </si>
  <si>
    <t>国産材</t>
    <rPh sb="0" eb="3">
      <t>コクサンザイ</t>
    </rPh>
    <phoneticPr fontId="2"/>
  </si>
  <si>
    <t>外国産材</t>
    <rPh sb="0" eb="3">
      <t>ガイコクサン</t>
    </rPh>
    <rPh sb="3" eb="4">
      <t>ザイ</t>
    </rPh>
    <phoneticPr fontId="2"/>
  </si>
  <si>
    <t>１．木材の購入量</t>
    <rPh sb="2" eb="4">
      <t>モクザイ</t>
    </rPh>
    <rPh sb="5" eb="7">
      <t>コウニュウ</t>
    </rPh>
    <rPh sb="7" eb="8">
      <t>リョウ</t>
    </rPh>
    <phoneticPr fontId="2"/>
  </si>
  <si>
    <t>森林認
証材の割合</t>
    <rPh sb="0" eb="2">
      <t>シンリン</t>
    </rPh>
    <rPh sb="2" eb="3">
      <t>ニン</t>
    </rPh>
    <rPh sb="4" eb="5">
      <t>アカシ</t>
    </rPh>
    <rPh sb="5" eb="6">
      <t>ザイ</t>
    </rPh>
    <rPh sb="7" eb="9">
      <t>ワリアイ</t>
    </rPh>
    <phoneticPr fontId="2"/>
  </si>
  <si>
    <t>物流
コスト</t>
    <rPh sb="0" eb="2">
      <t>ブツリュウ</t>
    </rPh>
    <phoneticPr fontId="2"/>
  </si>
  <si>
    <t>info@hro.co.jp</t>
    <phoneticPr fontId="2"/>
  </si>
  <si>
    <t>住所</t>
    <rPh sb="0" eb="2">
      <t>ジュウショ</t>
    </rPh>
    <phoneticPr fontId="2"/>
  </si>
  <si>
    <t>部署名</t>
    <rPh sb="0" eb="2">
      <t>ブショ</t>
    </rPh>
    <rPh sb="2" eb="3">
      <t>メイ</t>
    </rPh>
    <phoneticPr fontId="2"/>
  </si>
  <si>
    <t>平屋建</t>
    <rPh sb="0" eb="2">
      <t>ヒラヤ</t>
    </rPh>
    <rPh sb="2" eb="3">
      <t>ダテ</t>
    </rPh>
    <phoneticPr fontId="2"/>
  </si>
  <si>
    <t>２階建</t>
    <rPh sb="1" eb="3">
      <t>カイダ</t>
    </rPh>
    <phoneticPr fontId="2"/>
  </si>
  <si>
    <t>水平力の支持（壁面）</t>
    <rPh sb="7" eb="8">
      <t>カベ</t>
    </rPh>
    <rPh sb="8" eb="9">
      <t>メン</t>
    </rPh>
    <phoneticPr fontId="2"/>
  </si>
  <si>
    <t>(1)年度区分</t>
    <rPh sb="3" eb="5">
      <t>ネンド</t>
    </rPh>
    <rPh sb="5" eb="7">
      <t>クブン</t>
    </rPh>
    <phoneticPr fontId="2"/>
  </si>
  <si>
    <t>(3)住宅の施工形態</t>
    <phoneticPr fontId="2"/>
  </si>
  <si>
    <t>(4)住宅の注文形態
　　　　 ／戸数割合</t>
    <phoneticPr fontId="2"/>
  </si>
  <si>
    <t>(1)１住宅あたりの
　平均延べ床面積</t>
    <phoneticPr fontId="2"/>
  </si>
  <si>
    <t>(2)基準寸法 （モジュール）</t>
    <phoneticPr fontId="2"/>
  </si>
  <si>
    <t>(3)工法（接合部） 
　　　　 ／戸数割合</t>
    <rPh sb="19" eb="20">
      <t>スウ</t>
    </rPh>
    <rPh sb="20" eb="22">
      <t>ワリアイ</t>
    </rPh>
    <phoneticPr fontId="2"/>
  </si>
  <si>
    <t>(4)工法（その他）
　　　　 ／戸数割合</t>
    <phoneticPr fontId="2"/>
  </si>
  <si>
    <t>(5)建物の階数
　　　　 ／戸数割合</t>
    <rPh sb="3" eb="5">
      <t>タテモノ</t>
    </rPh>
    <rPh sb="6" eb="8">
      <t>カイスウ</t>
    </rPh>
    <phoneticPr fontId="2"/>
  </si>
  <si>
    <t>(6)構造計算方法 
　　　　 ／戸数割合</t>
    <rPh sb="3" eb="5">
      <t>コウゾウ</t>
    </rPh>
    <rPh sb="5" eb="7">
      <t>ケイサン</t>
    </rPh>
    <rPh sb="7" eb="9">
      <t>ホウホウ</t>
    </rPh>
    <phoneticPr fontId="2"/>
  </si>
  <si>
    <t>(1)管柱</t>
    <phoneticPr fontId="2"/>
  </si>
  <si>
    <t>(2)通し柱</t>
    <phoneticPr fontId="2"/>
  </si>
  <si>
    <t>(3)土台</t>
    <phoneticPr fontId="2"/>
  </si>
  <si>
    <t>(4)大引</t>
    <phoneticPr fontId="2"/>
  </si>
  <si>
    <t>(5)母屋、棟木</t>
    <phoneticPr fontId="2"/>
  </si>
  <si>
    <t>(7)間柱</t>
    <phoneticPr fontId="2"/>
  </si>
  <si>
    <t>(11)-1床</t>
    <rPh sb="6" eb="7">
      <t>ユカ</t>
    </rPh>
    <phoneticPr fontId="2"/>
  </si>
  <si>
    <t>(1)木材の購入量
（合板は含みません）</t>
    <rPh sb="3" eb="5">
      <t>モクザイ</t>
    </rPh>
    <rPh sb="6" eb="8">
      <t>コウニュウ</t>
    </rPh>
    <rPh sb="8" eb="9">
      <t>リョウ</t>
    </rPh>
    <rPh sb="11" eb="13">
      <t>ゴウハン</t>
    </rPh>
    <rPh sb="14" eb="15">
      <t>フク</t>
    </rPh>
    <phoneticPr fontId="2"/>
  </si>
  <si>
    <t>(2)各部位の木材の
購入先の割合
（金額比率）</t>
    <rPh sb="19" eb="20">
      <t>キン</t>
    </rPh>
    <rPh sb="20" eb="21">
      <t>ガク</t>
    </rPh>
    <rPh sb="21" eb="23">
      <t>ヒリツ</t>
    </rPh>
    <phoneticPr fontId="2"/>
  </si>
  <si>
    <t>(2)-1構造材</t>
    <phoneticPr fontId="2"/>
  </si>
  <si>
    <t>(2)-2羽柄材</t>
    <phoneticPr fontId="2"/>
  </si>
  <si>
    <t>(2)-3下地材</t>
    <phoneticPr fontId="2"/>
  </si>
  <si>
    <t>(2)-4内装材</t>
    <phoneticPr fontId="2"/>
  </si>
  <si>
    <t>↓メールで送付する場合はここをクリックして下さい。</t>
    <rPh sb="5" eb="7">
      <t>ソウフ</t>
    </rPh>
    <rPh sb="9" eb="11">
      <t>バアイ</t>
    </rPh>
    <rPh sb="21" eb="22">
      <t>クダ</t>
    </rPh>
    <phoneticPr fontId="2"/>
  </si>
  <si>
    <t>２階建</t>
    <rPh sb="1" eb="2">
      <t>カイ</t>
    </rPh>
    <rPh sb="2" eb="3">
      <t>ダ</t>
    </rPh>
    <phoneticPr fontId="2"/>
  </si>
  <si>
    <t>平屋建</t>
    <rPh sb="0" eb="2">
      <t>ヒラヤ</t>
    </rPh>
    <rPh sb="2" eb="3">
      <t>ダ</t>
    </rPh>
    <phoneticPr fontId="2"/>
  </si>
  <si>
    <t>部署名</t>
    <rPh sb="0" eb="2">
      <t>ブショ</t>
    </rPh>
    <rPh sb="2" eb="3">
      <t>メイ</t>
    </rPh>
    <phoneticPr fontId="2"/>
  </si>
  <si>
    <t>ご回答期限</t>
    <rPh sb="1" eb="3">
      <t>カイトウ</t>
    </rPh>
    <phoneticPr fontId="2"/>
  </si>
  <si>
    <t>プレカット
会社</t>
    <rPh sb="6" eb="8">
      <t>カイシャ</t>
    </rPh>
    <phoneticPr fontId="2"/>
  </si>
  <si>
    <t>ﾌﾟﾚｶｯﾄ会社</t>
    <rPh sb="6" eb="8">
      <t>カイシャ</t>
    </rPh>
    <phoneticPr fontId="2"/>
  </si>
  <si>
    <t>：NG　合計が100％になっていません。</t>
    <rPh sb="4" eb="6">
      <t>ゴウケイ</t>
    </rPh>
    <phoneticPr fontId="2"/>
  </si>
  <si>
    <t>：ＯＫ</t>
    <phoneticPr fontId="2"/>
  </si>
  <si>
    <t>　ＦＡＸ：03-5114-3020　または　メール：info@hro.co.jp
　　　（一社）日本木造住宅産業協会　資材・流通部　あて</t>
    <phoneticPr fontId="2"/>
  </si>
  <si>
    <t>■問合せ先・回答送付先 ：　(一社）日本木造住宅産業協会　資材・流通部　担当：青柳・赤坂</t>
    <rPh sb="39" eb="41">
      <t>アオヤギ</t>
    </rPh>
    <rPh sb="42" eb="44">
      <t>アカサカ</t>
    </rPh>
    <phoneticPr fontId="2"/>
  </si>
  <si>
    <t>令和</t>
    <rPh sb="0" eb="2">
      <t>レイワ</t>
    </rPh>
    <phoneticPr fontId="2"/>
  </si>
  <si>
    <t>月 ～ 令和</t>
    <rPh sb="0" eb="1">
      <t>ツキ</t>
    </rPh>
    <rPh sb="4" eb="6">
      <t>レイワ</t>
    </rPh>
    <phoneticPr fontId="2"/>
  </si>
  <si>
    <r>
      <t>　　　・2020年度（令和 2（2020）年4月～令和 3（2021）年3月）の</t>
    </r>
    <r>
      <rPr>
        <b/>
        <u/>
        <sz val="10"/>
        <rFont val="ＭＳ ゴシック"/>
        <family val="3"/>
        <charset val="128"/>
      </rPr>
      <t>木造戸建て住宅完工実績</t>
    </r>
    <r>
      <rPr>
        <sz val="10"/>
        <rFont val="ＭＳ ゴシック"/>
        <family val="3"/>
        <charset val="128"/>
      </rPr>
      <t>でご回答ください。貴社の決算期によっては、1月～12月等の実績でも構いません。</t>
    </r>
    <rPh sb="11" eb="13">
      <t>レイワ</t>
    </rPh>
    <rPh sb="25" eb="27">
      <t>レイワ</t>
    </rPh>
    <rPh sb="40" eb="42">
      <t>モクゾウ</t>
    </rPh>
    <rPh sb="78" eb="79">
      <t>トウ</t>
    </rPh>
    <phoneticPr fontId="6"/>
  </si>
  <si>
    <t>木造軸組工法住宅における国産材利用の実態調査に関するアンケート
2020年度の戸建て住宅完工実績調査　</t>
    <phoneticPr fontId="2"/>
  </si>
  <si>
    <t>パーティクルボード</t>
    <phoneticPr fontId="2"/>
  </si>
  <si>
    <t>事務所</t>
    <rPh sb="0" eb="2">
      <t>ジム</t>
    </rPh>
    <rPh sb="2" eb="3">
      <t>ショ</t>
    </rPh>
    <phoneticPr fontId="2"/>
  </si>
  <si>
    <t>店舗</t>
    <rPh sb="0" eb="2">
      <t>テンポ</t>
    </rPh>
    <phoneticPr fontId="2"/>
  </si>
  <si>
    <t>製材については、量も少ないので、の部分を削除したいのですが？</t>
  </si>
  <si>
    <t>いる</t>
    <phoneticPr fontId="2"/>
  </si>
  <si>
    <t>いない</t>
    <phoneticPr fontId="2"/>
  </si>
  <si>
    <t>５．非住宅について</t>
    <rPh sb="2" eb="3">
      <t>ヒ</t>
    </rPh>
    <rPh sb="3" eb="5">
      <t>ジュウタク</t>
    </rPh>
    <phoneticPr fontId="2"/>
  </si>
  <si>
    <t>学校の校舎</t>
  </si>
  <si>
    <t>病院・診療所</t>
  </si>
  <si>
    <t>合計面積</t>
    <rPh sb="0" eb="2">
      <t>ゴウケイ</t>
    </rPh>
    <rPh sb="2" eb="4">
      <t>メンセキ</t>
    </rPh>
    <phoneticPr fontId="2"/>
  </si>
  <si>
    <t>（㎡）</t>
    <phoneticPr fontId="2"/>
  </si>
  <si>
    <t>その他</t>
  </si>
  <si>
    <t>複数地域に住宅を供給している会社におたずねします。</t>
    <rPh sb="0" eb="2">
      <t>フクスウ</t>
    </rPh>
    <rPh sb="2" eb="4">
      <t>チイキ</t>
    </rPh>
    <rPh sb="5" eb="7">
      <t>ジュウタク</t>
    </rPh>
    <rPh sb="8" eb="10">
      <t>キョウキュウ</t>
    </rPh>
    <rPh sb="14" eb="16">
      <t>カイシャ</t>
    </rPh>
    <phoneticPr fontId="2"/>
  </si>
  <si>
    <t>全地域統一</t>
    <rPh sb="0" eb="3">
      <t>ゼンチイキ</t>
    </rPh>
    <rPh sb="3" eb="5">
      <t>トウイツ</t>
    </rPh>
    <phoneticPr fontId="2"/>
  </si>
  <si>
    <t>地域ごとに異なる</t>
    <rPh sb="0" eb="2">
      <t>チイキ</t>
    </rPh>
    <rPh sb="5" eb="6">
      <t>コト</t>
    </rPh>
    <phoneticPr fontId="2"/>
  </si>
  <si>
    <t>全戸の中
で使用し
ている戸
数の割合</t>
    <rPh sb="1" eb="2">
      <t>コ</t>
    </rPh>
    <phoneticPr fontId="2"/>
  </si>
  <si>
    <t>1住宅あたりの
平均
使用量</t>
    <phoneticPr fontId="2"/>
  </si>
  <si>
    <t>異樹種
混合</t>
    <phoneticPr fontId="2"/>
  </si>
  <si>
    <t>構造用パネル
（OSB)</t>
    <rPh sb="0" eb="3">
      <t>コウゾウヨウ</t>
    </rPh>
    <phoneticPr fontId="2"/>
  </si>
  <si>
    <t>無機系面材
（ﾀﾞｲﾗｲﾄ,ﾓｲｽ等）</t>
    <rPh sb="0" eb="3">
      <t>ムキケイ</t>
    </rPh>
    <rPh sb="3" eb="4">
      <t>メン</t>
    </rPh>
    <rPh sb="4" eb="5">
      <t>ザイ</t>
    </rPh>
    <rPh sb="17" eb="18">
      <t>トウ</t>
    </rPh>
    <phoneticPr fontId="2"/>
  </si>
  <si>
    <t>製材（荒床材,
きずり,野地板）</t>
    <phoneticPr fontId="2"/>
  </si>
  <si>
    <r>
      <t xml:space="preserve">MDF
</t>
    </r>
    <r>
      <rPr>
        <sz val="8"/>
        <color theme="1"/>
        <rFont val="ＭＳ Ｐゴシック"/>
        <family val="3"/>
        <charset val="128"/>
        <scheme val="minor"/>
      </rPr>
      <t>（木質中質繊維版）</t>
    </r>
    <rPh sb="5" eb="7">
      <t>モクシツ</t>
    </rPh>
    <rPh sb="7" eb="9">
      <t>チュウシツ</t>
    </rPh>
    <rPh sb="9" eb="11">
      <t>センイ</t>
    </rPh>
    <rPh sb="11" eb="12">
      <t>バン</t>
    </rPh>
    <phoneticPr fontId="2"/>
  </si>
  <si>
    <t>(2)年間地域別
　 供給住宅数</t>
    <rPh sb="3" eb="5">
      <t>ネンカン</t>
    </rPh>
    <phoneticPr fontId="2"/>
  </si>
  <si>
    <t>　（本体工事）／戸数割合</t>
    <rPh sb="9" eb="10">
      <t>スウ</t>
    </rPh>
    <rPh sb="10" eb="12">
      <t>ワリアイ</t>
    </rPh>
    <phoneticPr fontId="2"/>
  </si>
  <si>
    <t>非住宅の建築物についてお聞きします。</t>
    <rPh sb="0" eb="1">
      <t>ヒ</t>
    </rPh>
    <rPh sb="1" eb="3">
      <t>ジュウタク</t>
    </rPh>
    <rPh sb="4" eb="6">
      <t>ケンチク</t>
    </rPh>
    <rPh sb="6" eb="7">
      <t>ブツ</t>
    </rPh>
    <rPh sb="12" eb="13">
      <t>キ</t>
    </rPh>
    <phoneticPr fontId="2"/>
  </si>
  <si>
    <t>件数</t>
    <rPh sb="0" eb="2">
      <t>ケンスウ</t>
    </rPh>
    <phoneticPr fontId="2"/>
  </si>
  <si>
    <t>（件）</t>
    <rPh sb="1" eb="2">
      <t>ケン</t>
    </rPh>
    <phoneticPr fontId="2"/>
  </si>
  <si>
    <t>2020年度に貴社が建設された木造建築物がある場合には、別途使用木質材料の国産材比率の調査を行いたいと考えています。</t>
    <rPh sb="4" eb="6">
      <t>ネンド</t>
    </rPh>
    <rPh sb="7" eb="9">
      <t>キシャ</t>
    </rPh>
    <rPh sb="10" eb="12">
      <t>ケンセツ</t>
    </rPh>
    <rPh sb="15" eb="17">
      <t>モクゾウ</t>
    </rPh>
    <rPh sb="17" eb="19">
      <t>ケンチク</t>
    </rPh>
    <rPh sb="19" eb="20">
      <t>ブツ</t>
    </rPh>
    <rPh sb="23" eb="25">
      <t>バアイ</t>
    </rPh>
    <rPh sb="28" eb="30">
      <t>ベット</t>
    </rPh>
    <rPh sb="30" eb="32">
      <t>シヨウ</t>
    </rPh>
    <rPh sb="32" eb="34">
      <t>モクシツ</t>
    </rPh>
    <rPh sb="34" eb="36">
      <t>ザイリョウ</t>
    </rPh>
    <rPh sb="37" eb="40">
      <t>コクサンザイ</t>
    </rPh>
    <rPh sb="40" eb="42">
      <t>ヒリツ</t>
    </rPh>
    <rPh sb="43" eb="45">
      <t>チョウサ</t>
    </rPh>
    <rPh sb="46" eb="47">
      <t>オコナ</t>
    </rPh>
    <rPh sb="51" eb="52">
      <t>カンガ</t>
    </rPh>
    <phoneticPr fontId="2"/>
  </si>
  <si>
    <t>そのための基礎調査となります。</t>
  </si>
  <si>
    <t>うち、補助金対象の件数</t>
    <rPh sb="3" eb="6">
      <t>ホジョキン</t>
    </rPh>
    <rPh sb="6" eb="8">
      <t>タイショウ</t>
    </rPh>
    <rPh sb="9" eb="11">
      <t>ケンスウ</t>
    </rPh>
    <phoneticPr fontId="2"/>
  </si>
  <si>
    <t>アパート・
集合住宅</t>
    <rPh sb="6" eb="8">
      <t>シュウゴウ</t>
    </rPh>
    <rPh sb="8" eb="10">
      <t>ジュウタク</t>
    </rPh>
    <phoneticPr fontId="2"/>
  </si>
  <si>
    <t>－</t>
    <phoneticPr fontId="2"/>
  </si>
  <si>
    <r>
      <t>国産材</t>
    </r>
    <r>
      <rPr>
        <sz val="9"/>
        <color rgb="FFFF0000"/>
        <rFont val="ＭＳ Ｐゴシック"/>
        <family val="3"/>
        <charset val="128"/>
        <scheme val="minor"/>
      </rPr>
      <t>（※4）</t>
    </r>
    <phoneticPr fontId="2"/>
  </si>
  <si>
    <r>
      <t>外国産材</t>
    </r>
    <r>
      <rPr>
        <sz val="9"/>
        <color rgb="FFFF0000"/>
        <rFont val="ＭＳ Ｐゴシック"/>
        <family val="3"/>
        <charset val="128"/>
        <scheme val="minor"/>
      </rPr>
      <t>（※4）</t>
    </r>
    <phoneticPr fontId="2"/>
  </si>
  <si>
    <r>
      <t xml:space="preserve">不明
</t>
    </r>
    <r>
      <rPr>
        <sz val="9"/>
        <color rgb="FFFF0000"/>
        <rFont val="ＭＳ Ｐゴシック"/>
        <family val="3"/>
        <charset val="128"/>
        <scheme val="minor"/>
      </rPr>
      <t>（※4）</t>
    </r>
    <phoneticPr fontId="2"/>
  </si>
  <si>
    <r>
      <rPr>
        <sz val="9"/>
        <rFont val="ＭＳ Ｐゴシック"/>
        <family val="3"/>
        <charset val="128"/>
      </rPr>
      <t>※</t>
    </r>
    <r>
      <rPr>
        <sz val="9"/>
        <rFont val="ＭＳ Ｐゴシック"/>
        <family val="2"/>
        <scheme val="minor"/>
      </rPr>
      <t>2</t>
    </r>
    <r>
      <rPr>
        <sz val="9"/>
        <rFont val="ＭＳ Ｐゴシック"/>
        <family val="3"/>
        <charset val="128"/>
        <scheme val="minor"/>
      </rPr>
      <t>：土台・大引・母屋・棟木以外の横架材を示す。</t>
    </r>
    <phoneticPr fontId="2"/>
  </si>
  <si>
    <t>※3：木材使用量は必ず入力してください。</t>
    <phoneticPr fontId="2"/>
  </si>
  <si>
    <r>
      <t xml:space="preserve">1住宅あたりの平均木材使用量
</t>
    </r>
    <r>
      <rPr>
        <sz val="9"/>
        <color rgb="FFFF0000"/>
        <rFont val="ＭＳ Ｐゴシック"/>
        <family val="3"/>
        <charset val="128"/>
        <scheme val="minor"/>
      </rPr>
      <t>（※</t>
    </r>
    <r>
      <rPr>
        <sz val="9"/>
        <color rgb="FFFF0000"/>
        <rFont val="ＭＳ Ｐゴシック"/>
        <family val="2"/>
        <charset val="128"/>
        <scheme val="minor"/>
      </rPr>
      <t>3</t>
    </r>
    <r>
      <rPr>
        <sz val="9"/>
        <color rgb="FFFF0000"/>
        <rFont val="ＭＳ Ｐゴシック"/>
        <family val="3"/>
        <charset val="128"/>
        <scheme val="minor"/>
      </rPr>
      <t>）</t>
    </r>
    <phoneticPr fontId="2"/>
  </si>
  <si>
    <t>(6)横架材（※2）</t>
    <phoneticPr fontId="2"/>
  </si>
  <si>
    <t>(8)筋かい</t>
    <rPh sb="3" eb="4">
      <t>スジ</t>
    </rPh>
    <phoneticPr fontId="2"/>
  </si>
  <si>
    <t>(9)その他羽柄材</t>
    <phoneticPr fontId="2"/>
  </si>
  <si>
    <t>％</t>
  </si>
  <si>
    <t>筋かい・面材
併用</t>
    <rPh sb="0" eb="1">
      <t>スジ</t>
    </rPh>
    <rPh sb="4" eb="5">
      <t>メン</t>
    </rPh>
    <rPh sb="5" eb="6">
      <t>ザイ</t>
    </rPh>
    <rPh sb="7" eb="9">
      <t>ヘイヨウ</t>
    </rPh>
    <phoneticPr fontId="2"/>
  </si>
  <si>
    <t>ラーメン構造</t>
    <rPh sb="4" eb="6">
      <t>コウゾウ</t>
    </rPh>
    <phoneticPr fontId="2"/>
  </si>
  <si>
    <t>※1：金物工法は、仕口部を金物で接合する
　工法で、「テックワン」「SSマルチ」など
　がある。部分的な補強として金物を使用する
　ものは含まない。</t>
    <rPh sb="3" eb="5">
      <t>カナモノ</t>
    </rPh>
    <rPh sb="5" eb="7">
      <t>コウホウ</t>
    </rPh>
    <rPh sb="9" eb="11">
      <t>シグチ</t>
    </rPh>
    <rPh sb="11" eb="12">
      <t>ブ</t>
    </rPh>
    <rPh sb="13" eb="15">
      <t>カナモノ</t>
    </rPh>
    <rPh sb="16" eb="18">
      <t>セツゴウ</t>
    </rPh>
    <rPh sb="22" eb="24">
      <t>コウホウ</t>
    </rPh>
    <rPh sb="48" eb="51">
      <t>ブブンテキ</t>
    </rPh>
    <rPh sb="52" eb="54">
      <t>ホキョウ</t>
    </rPh>
    <rPh sb="57" eb="59">
      <t>カナモノ</t>
    </rPh>
    <rPh sb="60" eb="62">
      <t>シヨウ</t>
    </rPh>
    <rPh sb="69" eb="70">
      <t>フク</t>
    </rPh>
    <phoneticPr fontId="2"/>
  </si>
  <si>
    <t>　</t>
    <phoneticPr fontId="2"/>
  </si>
  <si>
    <t>※4：合板の一部（コア材）にでも国産材が使用されているものは国産材として下さい。フェイスバッ
　　  クに外国産材、コアに国産材のものがあるので、注意してください。国産材か外国産材か分か
　　  らない場合は、「不明」欄に記入して下さい。</t>
    <rPh sb="3" eb="5">
      <t>ゴウハン</t>
    </rPh>
    <rPh sb="6" eb="8">
      <t>イチブ</t>
    </rPh>
    <rPh sb="11" eb="12">
      <t>ザイ</t>
    </rPh>
    <rPh sb="16" eb="19">
      <t>コクサンザイ</t>
    </rPh>
    <rPh sb="20" eb="22">
      <t>シヨウ</t>
    </rPh>
    <rPh sb="30" eb="33">
      <t>コクサンザイ</t>
    </rPh>
    <rPh sb="36" eb="37">
      <t>クダ</t>
    </rPh>
    <rPh sb="53" eb="56">
      <t>ガイコクサン</t>
    </rPh>
    <rPh sb="56" eb="57">
      <t>ザイ</t>
    </rPh>
    <rPh sb="61" eb="64">
      <t>コクサンザイ</t>
    </rPh>
    <rPh sb="73" eb="75">
      <t>チュウイ</t>
    </rPh>
    <rPh sb="82" eb="85">
      <t>コクサンザイ</t>
    </rPh>
    <rPh sb="86" eb="89">
      <t>ガイコクサン</t>
    </rPh>
    <rPh sb="89" eb="90">
      <t>ザイ</t>
    </rPh>
    <rPh sb="91" eb="92">
      <t>ワ</t>
    </rPh>
    <rPh sb="101" eb="103">
      <t>バアイ</t>
    </rPh>
    <phoneticPr fontId="2"/>
  </si>
  <si>
    <t>内装用ムク板材</t>
    <rPh sb="0" eb="3">
      <t>ナイソウヨウ</t>
    </rPh>
    <rPh sb="5" eb="7">
      <t>イタザイ</t>
    </rPh>
    <phoneticPr fontId="2"/>
  </si>
  <si>
    <t>５．使用する仕様</t>
    <rPh sb="2" eb="4">
      <t>シヨウ</t>
    </rPh>
    <rPh sb="6" eb="8">
      <t>シヨウ</t>
    </rPh>
    <phoneticPr fontId="2"/>
  </si>
  <si>
    <t>統一</t>
    <rPh sb="0" eb="2">
      <t>トウイツ</t>
    </rPh>
    <phoneticPr fontId="2"/>
  </si>
  <si>
    <t>異なる</t>
    <rPh sb="0" eb="1">
      <t>コト</t>
    </rPh>
    <phoneticPr fontId="2"/>
  </si>
  <si>
    <t>併用</t>
    <rPh sb="0" eb="2">
      <t>ヘイヨウ</t>
    </rPh>
    <phoneticPr fontId="2"/>
  </si>
  <si>
    <t>８．筋かい</t>
    <rPh sb="2" eb="3">
      <t>スジ</t>
    </rPh>
    <phoneticPr fontId="2"/>
  </si>
  <si>
    <t>９．羽柄材（その他）</t>
    <rPh sb="2" eb="3">
      <t>ハ</t>
    </rPh>
    <rPh sb="3" eb="4">
      <t>ガラ</t>
    </rPh>
    <rPh sb="4" eb="5">
      <t>ザイ</t>
    </rPh>
    <rPh sb="8" eb="9">
      <t>タ</t>
    </rPh>
    <phoneticPr fontId="2"/>
  </si>
  <si>
    <t>パーティクルボード</t>
    <phoneticPr fontId="2"/>
  </si>
  <si>
    <t>％</t>
    <phoneticPr fontId="2"/>
  </si>
  <si>
    <t>㎥</t>
    <phoneticPr fontId="2"/>
  </si>
  <si>
    <t>構造用パネル</t>
    <rPh sb="0" eb="3">
      <t>コウゾウヨウ</t>
    </rPh>
    <phoneticPr fontId="2"/>
  </si>
  <si>
    <t>MDF</t>
    <phoneticPr fontId="2"/>
  </si>
  <si>
    <t>無機系面材</t>
    <rPh sb="0" eb="3">
      <t>ムキケイ</t>
    </rPh>
    <rPh sb="3" eb="4">
      <t>メン</t>
    </rPh>
    <rPh sb="4" eb="5">
      <t>ザイ</t>
    </rPh>
    <phoneticPr fontId="2"/>
  </si>
  <si>
    <t>製材</t>
    <rPh sb="0" eb="2">
      <t>セイザイ</t>
    </rPh>
    <phoneticPr fontId="2"/>
  </si>
  <si>
    <t>いる</t>
    <phoneticPr fontId="2"/>
  </si>
  <si>
    <t>いない</t>
    <phoneticPr fontId="2"/>
  </si>
  <si>
    <t>SDGｓ取組</t>
    <rPh sb="4" eb="6">
      <t>トリクミ</t>
    </rPh>
    <phoneticPr fontId="2"/>
  </si>
  <si>
    <t>補助金</t>
    <rPh sb="0" eb="3">
      <t>ホジョキン</t>
    </rPh>
    <phoneticPr fontId="2"/>
  </si>
  <si>
    <t>アパート・集合住宅</t>
    <rPh sb="5" eb="7">
      <t>シュウゴウ</t>
    </rPh>
    <rPh sb="7" eb="9">
      <t>ジュウタク</t>
    </rPh>
    <phoneticPr fontId="2"/>
  </si>
  <si>
    <t>５．非住宅について</t>
    <rPh sb="2" eb="3">
      <t>ヒ</t>
    </rPh>
    <rPh sb="3" eb="5">
      <t>ジュウタク</t>
    </rPh>
    <phoneticPr fontId="2"/>
  </si>
  <si>
    <t>工場及び作業所、倉庫</t>
    <rPh sb="0" eb="2">
      <t>コウジョウ</t>
    </rPh>
    <rPh sb="2" eb="3">
      <t>オヨ</t>
    </rPh>
    <rPh sb="4" eb="6">
      <t>サギョウ</t>
    </rPh>
    <rPh sb="6" eb="7">
      <t>ジョ</t>
    </rPh>
    <rPh sb="8" eb="10">
      <t>ソウコ</t>
    </rPh>
    <phoneticPr fontId="2"/>
  </si>
  <si>
    <t>福祉・介護施設</t>
    <rPh sb="0" eb="2">
      <t>フクシ</t>
    </rPh>
    <rPh sb="3" eb="5">
      <t>カイゴ</t>
    </rPh>
    <rPh sb="5" eb="7">
      <t>シセツ</t>
    </rPh>
    <phoneticPr fontId="2"/>
  </si>
  <si>
    <t>(10)部材のサイズ　　最も多く使っているサイズを一つ選択してください。</t>
    <rPh sb="4" eb="6">
      <t>ブザイ</t>
    </rPh>
    <rPh sb="12" eb="13">
      <t>モット</t>
    </rPh>
    <rPh sb="14" eb="15">
      <t>オオ</t>
    </rPh>
    <rPh sb="16" eb="17">
      <t>ツカ</t>
    </rPh>
    <rPh sb="25" eb="26">
      <t>ヒト</t>
    </rPh>
    <rPh sb="27" eb="29">
      <t>センタク</t>
    </rPh>
    <phoneticPr fontId="2"/>
  </si>
  <si>
    <t>(10)-1管柱</t>
    <phoneticPr fontId="2"/>
  </si>
  <si>
    <t>(10)-2通し柱</t>
    <rPh sb="6" eb="7">
      <t>トオ</t>
    </rPh>
    <phoneticPr fontId="2"/>
  </si>
  <si>
    <t>(10)-3土台</t>
    <rPh sb="6" eb="8">
      <t>ドダイ</t>
    </rPh>
    <phoneticPr fontId="2"/>
  </si>
  <si>
    <t>(10)-4大引</t>
    <rPh sb="6" eb="8">
      <t>オオビキ</t>
    </rPh>
    <phoneticPr fontId="2"/>
  </si>
  <si>
    <t>(10)-5母屋</t>
    <rPh sb="6" eb="8">
      <t>モヤ</t>
    </rPh>
    <phoneticPr fontId="2"/>
  </si>
  <si>
    <t>(10)-6棟木</t>
    <rPh sb="6" eb="7">
      <t>ムネ</t>
    </rPh>
    <rPh sb="7" eb="8">
      <t>キ</t>
    </rPh>
    <phoneticPr fontId="2"/>
  </si>
  <si>
    <t>(10)-7間柱（幅）</t>
    <rPh sb="6" eb="8">
      <t>マバシラ</t>
    </rPh>
    <rPh sb="9" eb="10">
      <t>ハバ</t>
    </rPh>
    <phoneticPr fontId="2"/>
  </si>
  <si>
    <t>(12)内装用ムク板材
（床・壁）の利用状況
（ムク材を標準仕様としている場合）</t>
    <phoneticPr fontId="2"/>
  </si>
  <si>
    <t>(11)-3屋根</t>
    <rPh sb="6" eb="8">
      <t>ヤネ</t>
    </rPh>
    <phoneticPr fontId="2"/>
  </si>
  <si>
    <t>(12)-1床</t>
    <rPh sb="6" eb="7">
      <t>ユカ</t>
    </rPh>
    <phoneticPr fontId="2"/>
  </si>
  <si>
    <t>(12)-2壁</t>
    <phoneticPr fontId="2"/>
  </si>
  <si>
    <t>（3）購入先が同一品目に
複数ある場合の理由　
（あてはまるものに✔印）
（複数回答可）</t>
    <phoneticPr fontId="2"/>
  </si>
  <si>
    <t>(4)接合部（プレカット、
継手、仕口）の加工
形態の割合（戸数比率）</t>
    <rPh sb="3" eb="5">
      <t>セツゴウ</t>
    </rPh>
    <rPh sb="5" eb="6">
      <t>ブ</t>
    </rPh>
    <rPh sb="14" eb="16">
      <t>ツギテ</t>
    </rPh>
    <rPh sb="17" eb="19">
      <t>シグチ</t>
    </rPh>
    <rPh sb="21" eb="23">
      <t>カコウ</t>
    </rPh>
    <phoneticPr fontId="2"/>
  </si>
  <si>
    <t>(5)プレカット工場への
木材納入方法
（あてはまるものに✔印）
（複数回答可）</t>
    <phoneticPr fontId="2"/>
  </si>
  <si>
    <t>(6)国産材を
使用する理由
（あてはまるものに✔印）
（複数回答可）</t>
    <phoneticPr fontId="2"/>
  </si>
  <si>
    <t>2021年8月13日（金）</t>
    <rPh sb="11" eb="12">
      <t>キン</t>
    </rPh>
    <phoneticPr fontId="2"/>
  </si>
  <si>
    <t>※アンケートにご回答の上、2021年8月13日（金）までにＦＡＸまたはメールにてご返信ください。</t>
    <rPh sb="24" eb="25">
      <t>キン</t>
    </rPh>
    <phoneticPr fontId="2"/>
  </si>
  <si>
    <r>
      <rPr>
        <sz val="9"/>
        <rFont val="ＭＳ Ｐゴシック"/>
        <family val="3"/>
        <charset val="128"/>
        <scheme val="minor"/>
      </rPr>
      <t>在来</t>
    </r>
    <r>
      <rPr>
        <sz val="9"/>
        <color theme="1"/>
        <rFont val="ＭＳ Ｐゴシック"/>
        <family val="3"/>
        <charset val="128"/>
        <scheme val="minor"/>
      </rPr>
      <t>仕口工法</t>
    </r>
    <rPh sb="0" eb="2">
      <t>ザイライ</t>
    </rPh>
    <phoneticPr fontId="2"/>
  </si>
  <si>
    <r>
      <t xml:space="preserve">面材のみ
</t>
    </r>
    <r>
      <rPr>
        <sz val="8"/>
        <rFont val="ＭＳ Ｐゴシック"/>
        <family val="3"/>
        <charset val="128"/>
        <scheme val="minor"/>
      </rPr>
      <t>（石膏ボード含）</t>
    </r>
    <rPh sb="0" eb="1">
      <t>メン</t>
    </rPh>
    <rPh sb="1" eb="2">
      <t>ザイ</t>
    </rPh>
    <rPh sb="6" eb="8">
      <t>セッコウ</t>
    </rPh>
    <rPh sb="11" eb="12">
      <t>フク</t>
    </rPh>
    <phoneticPr fontId="2"/>
  </si>
  <si>
    <t>(5)使用する樹種
　 等の仕様は</t>
    <rPh sb="3" eb="5">
      <t>シヨウ</t>
    </rPh>
    <rPh sb="7" eb="9">
      <t>ジュシュ</t>
    </rPh>
    <rPh sb="12" eb="13">
      <t>トウ</t>
    </rPh>
    <rPh sb="14" eb="16">
      <t>シヨウ</t>
    </rPh>
    <phoneticPr fontId="2"/>
  </si>
  <si>
    <r>
      <t>(</t>
    </r>
    <r>
      <rPr>
        <sz val="9"/>
        <rFont val="ＭＳ Ｐゴシック"/>
        <family val="3"/>
        <charset val="128"/>
        <scheme val="minor"/>
      </rPr>
      <t>7</t>
    </r>
    <r>
      <rPr>
        <sz val="9"/>
        <color theme="1"/>
        <rFont val="ＭＳ Ｐゴシック"/>
        <family val="3"/>
        <charset val="128"/>
        <scheme val="minor"/>
      </rPr>
      <t>)国産材を
使用しない理由
（あてはまるものに✔印）
（複数回答可）</t>
    </r>
    <phoneticPr fontId="2"/>
  </si>
  <si>
    <t>(11)-2外壁</t>
    <rPh sb="6" eb="7">
      <t>ソト</t>
    </rPh>
    <phoneticPr fontId="2"/>
  </si>
  <si>
    <t>(11)下地
（床・外壁・屋根）</t>
    <rPh sb="10" eb="11">
      <t>ソト</t>
    </rPh>
    <phoneticPr fontId="2"/>
  </si>
  <si>
    <r>
      <t>金物工法</t>
    </r>
    <r>
      <rPr>
        <sz val="9"/>
        <color rgb="FFFF0000"/>
        <rFont val="ＭＳ Ｐゴシック"/>
        <family val="3"/>
        <charset val="128"/>
        <scheme val="minor"/>
      </rPr>
      <t>(※1）</t>
    </r>
    <phoneticPr fontId="2"/>
  </si>
  <si>
    <t>学校校舎</t>
    <phoneticPr fontId="2"/>
  </si>
  <si>
    <t>幼稚園・保育所</t>
    <rPh sb="0" eb="3">
      <t>ヨウチエン</t>
    </rPh>
    <rPh sb="4" eb="7">
      <t>ホイクショ</t>
    </rPh>
    <phoneticPr fontId="2"/>
  </si>
  <si>
    <t>寄宿舎</t>
    <rPh sb="0" eb="3">
      <t>キシュクシャ</t>
    </rPh>
    <phoneticPr fontId="2"/>
  </si>
  <si>
    <t>工場・作業所・倉庫</t>
    <rPh sb="3" eb="5">
      <t>サギョウ</t>
    </rPh>
    <rPh sb="5" eb="6">
      <t>ショ</t>
    </rPh>
    <phoneticPr fontId="2"/>
  </si>
  <si>
    <t>(1)年間非住宅
（アパートを除く）
供給数</t>
    <rPh sb="3" eb="5">
      <t>ネンカン</t>
    </rPh>
    <rPh sb="5" eb="6">
      <t>ヒ</t>
    </rPh>
    <rPh sb="6" eb="8">
      <t>ジュウタク</t>
    </rPh>
    <rPh sb="15" eb="16">
      <t>ノゾ</t>
    </rPh>
    <rPh sb="19" eb="21">
      <t>キョウキュウ</t>
    </rPh>
    <rPh sb="21" eb="22">
      <t>スウ</t>
    </rPh>
    <phoneticPr fontId="2"/>
  </si>
  <si>
    <t>(2)一昨年（令和元年度）と比較して非住宅物件は増えましたか</t>
    <rPh sb="18" eb="23">
      <t>ヒジュウタクブッケン</t>
    </rPh>
    <rPh sb="24" eb="25">
      <t>フ</t>
    </rPh>
    <phoneticPr fontId="2"/>
  </si>
  <si>
    <t>増えた</t>
    <rPh sb="0" eb="1">
      <t>フ</t>
    </rPh>
    <phoneticPr fontId="2"/>
  </si>
  <si>
    <t>減った</t>
    <rPh sb="0" eb="1">
      <t>ヘ</t>
    </rPh>
    <phoneticPr fontId="2"/>
  </si>
  <si>
    <t>２．外壁下地材</t>
    <rPh sb="2" eb="3">
      <t>ガイ</t>
    </rPh>
    <rPh sb="3" eb="4">
      <t>カベ</t>
    </rPh>
    <rPh sb="4" eb="7">
      <t>シタジザイ</t>
    </rPh>
    <phoneticPr fontId="2"/>
  </si>
  <si>
    <t>脱炭素取組</t>
    <rPh sb="0" eb="3">
      <t>ダツタンソ</t>
    </rPh>
    <rPh sb="3" eb="5">
      <t>トリクミ</t>
    </rPh>
    <phoneticPr fontId="2"/>
  </si>
  <si>
    <t>9．羽柄材（その他）</t>
    <rPh sb="2" eb="3">
      <t>ハ</t>
    </rPh>
    <rPh sb="3" eb="4">
      <t>ガラ</t>
    </rPh>
    <rPh sb="4" eb="5">
      <t>ザイ</t>
    </rPh>
    <rPh sb="8" eb="9">
      <t>タ</t>
    </rPh>
    <phoneticPr fontId="2"/>
  </si>
  <si>
    <t>ﾊﾟｰﾃｨｸﾙﾎﾞｰﾄﾞ</t>
    <phoneticPr fontId="2"/>
  </si>
  <si>
    <t>割合</t>
    <rPh sb="0" eb="2">
      <t>ワリアイ</t>
    </rPh>
    <phoneticPr fontId="2"/>
  </si>
  <si>
    <t>使用量</t>
    <rPh sb="0" eb="3">
      <t>シヨウリョウ</t>
    </rPh>
    <phoneticPr fontId="2"/>
  </si>
  <si>
    <t>構造用パネル</t>
    <rPh sb="0" eb="3">
      <t>コウゾウヨウ</t>
    </rPh>
    <phoneticPr fontId="2"/>
  </si>
  <si>
    <t>無機系面材</t>
    <rPh sb="0" eb="3">
      <t>ムキケイ</t>
    </rPh>
    <rPh sb="3" eb="5">
      <t>メンザイ</t>
    </rPh>
    <phoneticPr fontId="2"/>
  </si>
  <si>
    <t>製材</t>
    <rPh sb="0" eb="2">
      <t>セイザイ</t>
    </rPh>
    <phoneticPr fontId="2"/>
  </si>
  <si>
    <t>8.森林認証材</t>
    <rPh sb="6" eb="7">
      <t>ザイ</t>
    </rPh>
    <phoneticPr fontId="2"/>
  </si>
  <si>
    <t>脱炭素</t>
    <rPh sb="0" eb="3">
      <t>ダツタンソ</t>
    </rPh>
    <phoneticPr fontId="2"/>
  </si>
  <si>
    <t>いる</t>
    <phoneticPr fontId="2"/>
  </si>
  <si>
    <t>いない</t>
    <phoneticPr fontId="2"/>
  </si>
  <si>
    <t>SDGｓ</t>
    <phoneticPr fontId="2"/>
  </si>
  <si>
    <t>5．非住宅</t>
    <rPh sb="2" eb="5">
      <t>ヒジュウタク</t>
    </rPh>
    <phoneticPr fontId="2"/>
  </si>
  <si>
    <t>ｱﾊﾟｰﾄ・集合住宅</t>
    <rPh sb="6" eb="8">
      <t>シュウゴウ</t>
    </rPh>
    <rPh sb="8" eb="10">
      <t>ジュウタク</t>
    </rPh>
    <phoneticPr fontId="2"/>
  </si>
  <si>
    <t>件数</t>
    <rPh sb="0" eb="2">
      <t>ケンスウ</t>
    </rPh>
    <phoneticPr fontId="2"/>
  </si>
  <si>
    <t>面積</t>
    <rPh sb="0" eb="2">
      <t>メンセキ</t>
    </rPh>
    <phoneticPr fontId="2"/>
  </si>
  <si>
    <t>補助金</t>
    <rPh sb="0" eb="3">
      <t>ホジョキン</t>
    </rPh>
    <phoneticPr fontId="2"/>
  </si>
  <si>
    <t>事務所</t>
    <rPh sb="0" eb="3">
      <t>ジムショ</t>
    </rPh>
    <phoneticPr fontId="2"/>
  </si>
  <si>
    <t>店舗</t>
    <rPh sb="0" eb="2">
      <t>テンポ</t>
    </rPh>
    <phoneticPr fontId="2"/>
  </si>
  <si>
    <t>工場・作業所・倉庫</t>
    <rPh sb="0" eb="2">
      <t>コウジョウ</t>
    </rPh>
    <rPh sb="3" eb="6">
      <t>サギョウショ</t>
    </rPh>
    <rPh sb="7" eb="9">
      <t>ソウコ</t>
    </rPh>
    <phoneticPr fontId="2"/>
  </si>
  <si>
    <t>学校校舎</t>
    <rPh sb="0" eb="4">
      <t>ガッコウコウシャ</t>
    </rPh>
    <phoneticPr fontId="2"/>
  </si>
  <si>
    <t>幼稚園・保育園</t>
    <rPh sb="0" eb="3">
      <t>ヨウチエン</t>
    </rPh>
    <rPh sb="4" eb="7">
      <t>ホイクエン</t>
    </rPh>
    <phoneticPr fontId="2"/>
  </si>
  <si>
    <t>寄宿舎</t>
    <rPh sb="0" eb="3">
      <t>キシュクシャ</t>
    </rPh>
    <phoneticPr fontId="2"/>
  </si>
  <si>
    <t>その他</t>
    <rPh sb="2" eb="3">
      <t>タ</t>
    </rPh>
    <phoneticPr fontId="2"/>
  </si>
  <si>
    <t>非住宅増減</t>
    <rPh sb="0" eb="3">
      <t>ヒジュウタク</t>
    </rPh>
    <rPh sb="3" eb="5">
      <t>ゾウゲン</t>
    </rPh>
    <phoneticPr fontId="2"/>
  </si>
  <si>
    <t>増えた</t>
    <rPh sb="0" eb="1">
      <t>フ</t>
    </rPh>
    <phoneticPr fontId="2"/>
  </si>
  <si>
    <t>減った</t>
    <rPh sb="0" eb="1">
      <t>ヘ</t>
    </rPh>
    <phoneticPr fontId="2"/>
  </si>
  <si>
    <t>増減</t>
    <rPh sb="0" eb="2">
      <t>ゾウゲン</t>
    </rPh>
    <phoneticPr fontId="2"/>
  </si>
  <si>
    <t>増</t>
    <rPh sb="0" eb="1">
      <t>ゾウ</t>
    </rPh>
    <phoneticPr fontId="2"/>
  </si>
  <si>
    <t>減</t>
    <rPh sb="0" eb="1">
      <t>ゲン</t>
    </rPh>
    <phoneticPr fontId="2"/>
  </si>
  <si>
    <t>(8)今回のウッドショックを踏まえて、外国産材の入手難・価格高騰が落ち着いた後にも、中長期的に国産材の利用拡大に取り組みたいですか？</t>
    <rPh sb="3" eb="5">
      <t>コンカイ</t>
    </rPh>
    <rPh sb="14" eb="15">
      <t>フ</t>
    </rPh>
    <rPh sb="19" eb="23">
      <t>ガイコクサンザイ</t>
    </rPh>
    <rPh sb="24" eb="27">
      <t>ニュウシュナン</t>
    </rPh>
    <rPh sb="28" eb="32">
      <t>カカクコウトウ</t>
    </rPh>
    <rPh sb="33" eb="34">
      <t>オ</t>
    </rPh>
    <rPh sb="35" eb="36">
      <t>ツ</t>
    </rPh>
    <rPh sb="38" eb="39">
      <t>アト</t>
    </rPh>
    <rPh sb="42" eb="46">
      <t>チュウチョウキテキ</t>
    </rPh>
    <rPh sb="47" eb="50">
      <t>コクサンザイ</t>
    </rPh>
    <rPh sb="51" eb="55">
      <t>リヨウカクダイ</t>
    </rPh>
    <rPh sb="56" eb="57">
      <t>ト</t>
    </rPh>
    <rPh sb="58" eb="59">
      <t>ク</t>
    </rPh>
    <phoneticPr fontId="2"/>
  </si>
  <si>
    <t>国産材の利用拡大に取り組みたい</t>
    <rPh sb="0" eb="3">
      <t>コクサンザイ</t>
    </rPh>
    <rPh sb="4" eb="8">
      <t>リヨウカクダイ</t>
    </rPh>
    <rPh sb="9" eb="10">
      <t>ト</t>
    </rPh>
    <rPh sb="11" eb="12">
      <t>ク</t>
    </rPh>
    <phoneticPr fontId="2"/>
  </si>
  <si>
    <t>まだわからないが、国産材の利用拡大に
取り組む可能性はある</t>
    <rPh sb="9" eb="12">
      <t>コクサンザイ</t>
    </rPh>
    <rPh sb="13" eb="17">
      <t>リヨウカクダイ</t>
    </rPh>
    <rPh sb="19" eb="20">
      <t>ト</t>
    </rPh>
    <rPh sb="21" eb="22">
      <t>ク</t>
    </rPh>
    <rPh sb="23" eb="26">
      <t>カノウセイ</t>
    </rPh>
    <phoneticPr fontId="2"/>
  </si>
  <si>
    <t>国産材の利用拡大に取り組む意向はない</t>
    <rPh sb="0" eb="3">
      <t>コクサンザイ</t>
    </rPh>
    <rPh sb="4" eb="8">
      <t>リヨウカクダイ</t>
    </rPh>
    <rPh sb="9" eb="10">
      <t>ト</t>
    </rPh>
    <rPh sb="11" eb="12">
      <t>ク</t>
    </rPh>
    <rPh sb="13" eb="15">
      <t>イコウ</t>
    </rPh>
    <phoneticPr fontId="2"/>
  </si>
  <si>
    <t>(9)特に重点的に国産材利用の拡大に取り組みたい部材は何か？（上位３つまで。優先順に1～3を記入して下さい。）</t>
    <rPh sb="3" eb="4">
      <t>トク</t>
    </rPh>
    <rPh sb="5" eb="7">
      <t>ジュウテン</t>
    </rPh>
    <rPh sb="7" eb="8">
      <t>テキ</t>
    </rPh>
    <rPh sb="9" eb="12">
      <t>コクサンザイ</t>
    </rPh>
    <rPh sb="12" eb="14">
      <t>リヨウ</t>
    </rPh>
    <rPh sb="15" eb="17">
      <t>カクダイ</t>
    </rPh>
    <rPh sb="18" eb="19">
      <t>ト</t>
    </rPh>
    <rPh sb="20" eb="21">
      <t>ク</t>
    </rPh>
    <rPh sb="24" eb="26">
      <t>ブザイ</t>
    </rPh>
    <rPh sb="27" eb="28">
      <t>ナニ</t>
    </rPh>
    <rPh sb="31" eb="33">
      <t>ジョウイ</t>
    </rPh>
    <rPh sb="38" eb="40">
      <t>ユウセン</t>
    </rPh>
    <rPh sb="40" eb="41">
      <t>ジュン</t>
    </rPh>
    <rPh sb="46" eb="48">
      <t>キニュウ</t>
    </rPh>
    <rPh sb="50" eb="51">
      <t>クダ</t>
    </rPh>
    <phoneticPr fontId="2"/>
  </si>
  <si>
    <t>管柱</t>
    <rPh sb="0" eb="2">
      <t>クダハシラ</t>
    </rPh>
    <phoneticPr fontId="2"/>
  </si>
  <si>
    <t>通し柱</t>
    <rPh sb="0" eb="3">
      <t>トオシハシラ</t>
    </rPh>
    <phoneticPr fontId="2"/>
  </si>
  <si>
    <t>土台</t>
    <rPh sb="0" eb="2">
      <t>ドダイ</t>
    </rPh>
    <phoneticPr fontId="2"/>
  </si>
  <si>
    <t>大引</t>
    <rPh sb="0" eb="2">
      <t>オオビ</t>
    </rPh>
    <phoneticPr fontId="2"/>
  </si>
  <si>
    <t>母屋・棟木</t>
    <rPh sb="0" eb="2">
      <t>モヤ</t>
    </rPh>
    <rPh sb="3" eb="4">
      <t>ムネ</t>
    </rPh>
    <rPh sb="4" eb="5">
      <t>キ</t>
    </rPh>
    <phoneticPr fontId="2"/>
  </si>
  <si>
    <t>横架材</t>
    <rPh sb="0" eb="3">
      <t>オウカザイ</t>
    </rPh>
    <phoneticPr fontId="2"/>
  </si>
  <si>
    <t>間柱</t>
    <rPh sb="0" eb="2">
      <t>マバシラ</t>
    </rPh>
    <phoneticPr fontId="2"/>
  </si>
  <si>
    <t>筋かい</t>
    <rPh sb="0" eb="1">
      <t>スジ</t>
    </rPh>
    <phoneticPr fontId="2"/>
  </si>
  <si>
    <t>その他羽柄材</t>
    <rPh sb="2" eb="3">
      <t>タ</t>
    </rPh>
    <rPh sb="3" eb="6">
      <t>ハガラザイ</t>
    </rPh>
    <phoneticPr fontId="2"/>
  </si>
  <si>
    <t>直接（10）へ</t>
    <rPh sb="0" eb="2">
      <t>チョクセツ</t>
    </rPh>
    <phoneticPr fontId="2"/>
  </si>
  <si>
    <r>
      <t xml:space="preserve">(10)　構造材・羽柄材・下地材・内装材のうち、
</t>
    </r>
    <r>
      <rPr>
        <b/>
        <sz val="9"/>
        <rFont val="ＭＳ Ｐゴシック"/>
        <family val="3"/>
        <charset val="128"/>
        <scheme val="minor"/>
      </rPr>
      <t>森林認証材（※5）</t>
    </r>
    <r>
      <rPr>
        <sz val="9"/>
        <rFont val="ＭＳ Ｐゴシック"/>
        <family val="3"/>
        <charset val="128"/>
        <scheme val="minor"/>
      </rPr>
      <t>の購入割合(材積比率)</t>
    </r>
    <rPh sb="5" eb="8">
      <t>コウゾウザイ</t>
    </rPh>
    <rPh sb="9" eb="10">
      <t>ハ</t>
    </rPh>
    <rPh sb="10" eb="11">
      <t>ガラ</t>
    </rPh>
    <rPh sb="11" eb="12">
      <t>ザイ</t>
    </rPh>
    <rPh sb="13" eb="16">
      <t>シタジザイ</t>
    </rPh>
    <rPh sb="17" eb="19">
      <t>ナイソウ</t>
    </rPh>
    <rPh sb="19" eb="20">
      <t>ザイ</t>
    </rPh>
    <rPh sb="25" eb="27">
      <t>シンリン</t>
    </rPh>
    <rPh sb="27" eb="29">
      <t>ニンショウ</t>
    </rPh>
    <rPh sb="29" eb="30">
      <t>ザイ</t>
    </rPh>
    <rPh sb="35" eb="37">
      <t>コウニュウ</t>
    </rPh>
    <rPh sb="37" eb="39">
      <t>ワリアイ</t>
    </rPh>
    <rPh sb="40" eb="42">
      <t>ザイセキ</t>
    </rPh>
    <rPh sb="42" eb="44">
      <t>ヒリツ</t>
    </rPh>
    <phoneticPr fontId="2"/>
  </si>
  <si>
    <t>(11) 脱炭素社会、ｶｰﾎﾞﾝﾆｭｰﾄﾗﾙに国産材が貢献していることを認識していますか？</t>
    <rPh sb="6" eb="8">
      <t>タンソ</t>
    </rPh>
    <phoneticPr fontId="2"/>
  </si>
  <si>
    <r>
      <t>(12)　SDGｓの取組みとして国産材利用を推進していますか？</t>
    </r>
    <r>
      <rPr>
        <b/>
        <sz val="9"/>
        <rFont val="ＭＳ Ｐゴシック"/>
        <family val="3"/>
        <charset val="128"/>
        <scheme val="minor"/>
      </rPr>
      <t xml:space="preserve">
　　</t>
    </r>
    <rPh sb="10" eb="12">
      <t>トリク</t>
    </rPh>
    <rPh sb="16" eb="19">
      <t>コクサンザイ</t>
    </rPh>
    <rPh sb="19" eb="21">
      <t>リヨウ</t>
    </rPh>
    <rPh sb="22" eb="24">
      <t>スイシン</t>
    </rPh>
    <phoneticPr fontId="2"/>
  </si>
  <si>
    <t>※5：森林認証材とは、FSC、SGEC、PEFCなどの団体が認証した木材をいう。</t>
  </si>
  <si>
    <t>いない</t>
    <phoneticPr fontId="2"/>
  </si>
  <si>
    <t>【木材（特に国産材）の調達についての現状や課題についてのご意見があればお書き下さい。】</t>
  </si>
  <si>
    <t>８．ウッドショック</t>
    <phoneticPr fontId="2"/>
  </si>
  <si>
    <t>取組</t>
    <rPh sb="0" eb="2">
      <t>トリクミ</t>
    </rPh>
    <phoneticPr fontId="2"/>
  </si>
  <si>
    <t>利用拡大</t>
    <rPh sb="0" eb="4">
      <t>リヨウカクダイ</t>
    </rPh>
    <phoneticPr fontId="2"/>
  </si>
  <si>
    <t>可能性</t>
    <rPh sb="0" eb="3">
      <t>カノウセイ</t>
    </rPh>
    <phoneticPr fontId="2"/>
  </si>
  <si>
    <t>なし</t>
    <phoneticPr fontId="2"/>
  </si>
  <si>
    <t>９．国産材利用拡大に取り組みたい部材</t>
    <rPh sb="2" eb="9">
      <t>コクサンザイリヨウカクダイ</t>
    </rPh>
    <rPh sb="10" eb="11">
      <t>ト</t>
    </rPh>
    <rPh sb="12" eb="13">
      <t>ク</t>
    </rPh>
    <rPh sb="16" eb="18">
      <t>ブザイ</t>
    </rPh>
    <phoneticPr fontId="2"/>
  </si>
  <si>
    <t>管柱</t>
    <rPh sb="0" eb="2">
      <t>クダハシラ</t>
    </rPh>
    <phoneticPr fontId="2"/>
  </si>
  <si>
    <t>通し柱</t>
    <rPh sb="0" eb="3">
      <t>トオシハシラ</t>
    </rPh>
    <phoneticPr fontId="2"/>
  </si>
  <si>
    <t>土台</t>
    <rPh sb="0" eb="2">
      <t>ドダイ</t>
    </rPh>
    <phoneticPr fontId="2"/>
  </si>
  <si>
    <t>大引</t>
    <rPh sb="0" eb="2">
      <t>オオビ</t>
    </rPh>
    <phoneticPr fontId="2"/>
  </si>
  <si>
    <t>母屋・棟木</t>
    <rPh sb="0" eb="2">
      <t>モヤ</t>
    </rPh>
    <rPh sb="3" eb="4">
      <t>ムネ</t>
    </rPh>
    <rPh sb="4" eb="5">
      <t>キ</t>
    </rPh>
    <phoneticPr fontId="2"/>
  </si>
  <si>
    <t>横架材</t>
    <rPh sb="0" eb="3">
      <t>オウカザイ</t>
    </rPh>
    <phoneticPr fontId="2"/>
  </si>
  <si>
    <t>筋かい</t>
    <rPh sb="0" eb="1">
      <t>スジ</t>
    </rPh>
    <phoneticPr fontId="2"/>
  </si>
  <si>
    <t>間柱</t>
    <rPh sb="0" eb="2">
      <t>マバシラ</t>
    </rPh>
    <phoneticPr fontId="2"/>
  </si>
  <si>
    <t>羽柄材</t>
    <rPh sb="0" eb="3">
      <t>ハガラザイ</t>
    </rPh>
    <phoneticPr fontId="2"/>
  </si>
  <si>
    <t>優先順位</t>
    <rPh sb="0" eb="4">
      <t>ユウセンジュンイ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</si>
</sst>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_ "/>
    <numFmt numFmtId="178" formatCode="0.000_ "/>
    <numFmt numFmtId="179" formatCode="0.0_);[Red]\(0.0\)"/>
    <numFmt numFmtId="180" formatCode="0;\-0;;@"/>
    <numFmt numFmtId="181" formatCode="0.00;\-0.00;;@"/>
    <numFmt numFmtId="182" formatCode="0.000;\-0.000;;@"/>
    <numFmt numFmtId="183" formatCode="0.0;\-0.0;;@"/>
    <numFmt numFmtId="184" formatCode="#,##0_ "/>
    <numFmt numFmtId="185" formatCode="#,##0.0_ "/>
  </numFmts>
  <fonts count="48"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u/>
      <sz val="11"/>
      <color theme="10"/>
      <name val="ＭＳ Ｐゴシック"/>
      <family val="2"/>
      <charset val="128"/>
      <scheme val="minor"/>
    </font>
    <font>
      <sz val="10"/>
      <name val="ＭＳ ゴシック"/>
      <family val="3"/>
      <charset val="128"/>
    </font>
    <font>
      <sz val="6"/>
      <name val="ＭＳ Ｐゴシック"/>
      <family val="3"/>
      <charset val="128"/>
    </font>
    <font>
      <b/>
      <u/>
      <sz val="10"/>
      <name val="ＭＳ ゴシック"/>
      <family val="3"/>
      <charset val="128"/>
    </font>
    <font>
      <b/>
      <u/>
      <sz val="10"/>
      <color rgb="FFFF0000"/>
      <name val="ＭＳ ゴシック"/>
      <family val="3"/>
      <charset val="128"/>
    </font>
    <font>
      <b/>
      <sz val="10"/>
      <color rgb="FFFF0000"/>
      <name val="ＭＳ 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vertAlign val="superscript"/>
      <sz val="10"/>
      <name val="ＭＳ ゴシック"/>
      <family val="3"/>
      <charset val="128"/>
    </font>
    <font>
      <vertAlign val="superscript"/>
      <sz val="9"/>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8"/>
      <color theme="1"/>
      <name val="ＭＳ Ｐゴシック"/>
      <family val="2"/>
      <charset val="128"/>
      <scheme val="minor"/>
    </font>
    <font>
      <sz val="10"/>
      <color rgb="FFFF0000"/>
      <name val="ＭＳ Ｐゴシック"/>
      <family val="3"/>
      <charset val="128"/>
      <scheme val="minor"/>
    </font>
    <font>
      <sz val="9"/>
      <name val="ＭＳ Ｐゴシック"/>
      <family val="2"/>
      <charset val="128"/>
      <scheme val="minor"/>
    </font>
    <font>
      <sz val="9"/>
      <color theme="0" tint="-0.249977111117893"/>
      <name val="ＭＳ Ｐゴシック"/>
      <family val="3"/>
      <charset val="128"/>
      <scheme val="minor"/>
    </font>
    <font>
      <sz val="9"/>
      <color rgb="FF000000"/>
      <name val="MS UI Gothic"/>
      <family val="3"/>
      <charset val="128"/>
    </font>
    <font>
      <sz val="9"/>
      <color rgb="FFFF0000"/>
      <name val="ＭＳ Ｐゴシック"/>
      <family val="2"/>
      <charset val="128"/>
      <scheme val="minor"/>
    </font>
    <font>
      <sz val="11"/>
      <color theme="0" tint="-0.249977111117893"/>
      <name val="ＭＳ Ｐゴシック"/>
      <family val="3"/>
      <charset val="128"/>
      <scheme val="minor"/>
    </font>
    <font>
      <b/>
      <sz val="11"/>
      <color rgb="FFFF0000"/>
      <name val="ＭＳ Ｐゴシック"/>
      <family val="3"/>
      <charset val="128"/>
      <scheme val="minor"/>
    </font>
    <font>
      <sz val="9"/>
      <color rgb="FFFF0000"/>
      <name val="ＭＳ Ｐゴシック"/>
      <family val="3"/>
      <charset val="128"/>
      <scheme val="minor"/>
    </font>
    <font>
      <sz val="9"/>
      <color theme="0" tint="-4.9989318521683403E-2"/>
      <name val="ＭＳ Ｐゴシック"/>
      <family val="2"/>
      <charset val="128"/>
      <scheme val="minor"/>
    </font>
    <font>
      <sz val="9"/>
      <color theme="0" tint="-4.9989318521683403E-2"/>
      <name val="ＭＳ Ｐゴシック"/>
      <family val="3"/>
      <charset val="128"/>
      <scheme val="minor"/>
    </font>
    <font>
      <sz val="11"/>
      <color theme="0" tint="-4.9989318521683403E-2"/>
      <name val="ＭＳ Ｐゴシック"/>
      <family val="2"/>
      <charset val="128"/>
      <scheme val="minor"/>
    </font>
    <font>
      <b/>
      <sz val="9"/>
      <name val="ＭＳ Ｐゴシック"/>
      <family val="3"/>
      <charset val="128"/>
      <scheme val="minor"/>
    </font>
    <font>
      <b/>
      <sz val="16"/>
      <color theme="1"/>
      <name val="ＭＳ Ｐゴシック"/>
      <family val="3"/>
      <charset val="128"/>
      <scheme val="minor"/>
    </font>
    <font>
      <b/>
      <sz val="11"/>
      <color rgb="FF7030A0"/>
      <name val="ＭＳ Ｐゴシック"/>
      <family val="3"/>
      <charset val="128"/>
      <scheme val="minor"/>
    </font>
    <font>
      <b/>
      <sz val="10"/>
      <color rgb="FF7030A0"/>
      <name val="ＭＳ Ｐゴシック"/>
      <family val="3"/>
      <charset val="128"/>
      <scheme val="minor"/>
    </font>
    <font>
      <sz val="11"/>
      <color rgb="FFFF0000"/>
      <name val="ＭＳ Ｐゴシック"/>
      <family val="2"/>
      <charset val="128"/>
      <scheme val="minor"/>
    </font>
    <font>
      <sz val="11"/>
      <color rgb="FF7030A0"/>
      <name val="ＭＳ Ｐゴシック"/>
      <family val="3"/>
      <charset val="128"/>
      <scheme val="minor"/>
    </font>
    <font>
      <sz val="11"/>
      <color rgb="FF7030A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9"/>
      <color rgb="FFFF0000"/>
      <name val="ＭＳ Ｐゴシック"/>
      <family val="3"/>
      <charset val="128"/>
      <scheme val="minor"/>
    </font>
    <font>
      <sz val="9"/>
      <name val="ＭＳ Ｐゴシック"/>
      <family val="3"/>
      <charset val="128"/>
    </font>
    <font>
      <sz val="9"/>
      <name val="ＭＳ Ｐゴシック"/>
      <family val="2"/>
      <scheme val="minor"/>
    </font>
    <font>
      <b/>
      <sz val="9"/>
      <color rgb="FF7030A0"/>
      <name val="ＭＳ Ｐゴシック"/>
      <family val="3"/>
      <charset val="128"/>
      <scheme val="minor"/>
    </font>
    <font>
      <sz val="11"/>
      <name val="ＭＳ Ｐゴシック"/>
      <family val="3"/>
      <charset val="128"/>
      <scheme val="minor"/>
    </font>
    <font>
      <sz val="8"/>
      <name val="ＭＳ Ｐゴシック"/>
      <family val="3"/>
      <charset val="128"/>
      <scheme val="minor"/>
    </font>
    <font>
      <sz val="9"/>
      <color rgb="FFFF0000"/>
      <name val="ＭＳ Ｐゴシック"/>
      <family val="3"/>
      <charset val="128"/>
    </font>
    <font>
      <sz val="11"/>
      <name val="ＭＳ Ｐゴシック"/>
      <family val="2"/>
      <charset val="128"/>
      <scheme val="minor"/>
    </font>
    <font>
      <sz val="9"/>
      <color theme="0"/>
      <name val="ＭＳ Ｐゴシック"/>
      <family val="3"/>
      <charset val="128"/>
      <scheme val="minor"/>
    </font>
  </fonts>
  <fills count="13">
    <fill>
      <patternFill patternType="none"/>
    </fill>
    <fill>
      <patternFill patternType="gray125"/>
    </fill>
    <fill>
      <patternFill patternType="solid">
        <fgColor theme="1"/>
        <bgColor indexed="64"/>
      </patternFill>
    </fill>
    <fill>
      <patternFill patternType="solid">
        <fgColor rgb="FFFFFF99"/>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8CCE4"/>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7030A0"/>
        <bgColor indexed="64"/>
      </patternFill>
    </fill>
  </fills>
  <borders count="62">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hair">
        <color auto="1"/>
      </right>
      <top style="thin">
        <color auto="1"/>
      </top>
      <bottom/>
      <diagonal/>
    </border>
    <border>
      <left style="hair">
        <color auto="1"/>
      </left>
      <right style="thin">
        <color auto="1"/>
      </right>
      <top/>
      <bottom style="thin">
        <color auto="1"/>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right style="hair">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hair">
        <color auto="1"/>
      </bottom>
      <diagonal/>
    </border>
    <border>
      <left/>
      <right style="thin">
        <color auto="1"/>
      </right>
      <top style="medium">
        <color indexed="64"/>
      </top>
      <bottom/>
      <diagonal/>
    </border>
    <border>
      <left style="hair">
        <color auto="1"/>
      </left>
      <right/>
      <top style="thin">
        <color auto="1"/>
      </top>
      <bottom/>
      <diagonal/>
    </border>
    <border>
      <left/>
      <right style="thin">
        <color auto="1"/>
      </right>
      <top/>
      <bottom style="medium">
        <color indexed="64"/>
      </bottom>
      <diagonal/>
    </border>
    <border>
      <left style="thin">
        <color auto="1"/>
      </left>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style="thin">
        <color auto="1"/>
      </left>
      <right/>
      <top style="medium">
        <color indexed="64"/>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68">
    <xf numFmtId="0" fontId="0" fillId="0" borderId="0" xfId="0">
      <alignment vertical="center"/>
    </xf>
    <xf numFmtId="0" fontId="0" fillId="0" borderId="0" xfId="0" applyProtection="1">
      <alignment vertical="center"/>
    </xf>
    <xf numFmtId="0" fontId="0" fillId="0" borderId="0" xfId="0" applyAlignment="1" applyProtection="1">
      <alignment horizontal="left" vertical="center"/>
    </xf>
    <xf numFmtId="0" fontId="5" fillId="0" borderId="0" xfId="0" applyFont="1" applyBorder="1" applyAlignment="1" applyProtection="1">
      <alignment horizontal="left" vertical="center"/>
    </xf>
    <xf numFmtId="0" fontId="11" fillId="0" borderId="0" xfId="0" applyFont="1" applyProtection="1">
      <alignment vertical="center"/>
    </xf>
    <xf numFmtId="0" fontId="0" fillId="3" borderId="20" xfId="0" applyFill="1" applyBorder="1" applyProtection="1">
      <alignment vertical="center"/>
    </xf>
    <xf numFmtId="0" fontId="10" fillId="0" borderId="0" xfId="0" applyFont="1" applyProtection="1">
      <alignment vertical="center"/>
    </xf>
    <xf numFmtId="0" fontId="11" fillId="0" borderId="19" xfId="0" applyFont="1" applyBorder="1" applyAlignment="1" applyProtection="1">
      <alignment vertical="center"/>
    </xf>
    <xf numFmtId="0" fontId="0" fillId="4" borderId="20" xfId="0" applyFill="1" applyBorder="1" applyProtection="1">
      <alignment vertical="center"/>
    </xf>
    <xf numFmtId="9" fontId="11" fillId="0" borderId="19" xfId="0" applyNumberFormat="1" applyFont="1" applyBorder="1" applyAlignment="1" applyProtection="1">
      <alignment vertical="center"/>
    </xf>
    <xf numFmtId="9" fontId="10" fillId="0" borderId="19" xfId="0" applyNumberFormat="1" applyFont="1" applyFill="1" applyBorder="1" applyAlignment="1" applyProtection="1">
      <alignment vertical="center"/>
    </xf>
    <xf numFmtId="0" fontId="0" fillId="6" borderId="20" xfId="0" applyFill="1" applyBorder="1" applyProtection="1">
      <alignment vertical="center"/>
    </xf>
    <xf numFmtId="0" fontId="11" fillId="7" borderId="20" xfId="0" applyFont="1" applyFill="1" applyBorder="1" applyProtection="1">
      <alignment vertical="center"/>
    </xf>
    <xf numFmtId="0" fontId="11" fillId="0" borderId="18" xfId="0" applyFont="1" applyBorder="1" applyAlignment="1" applyProtection="1">
      <alignment horizontal="right" vertical="center"/>
    </xf>
    <xf numFmtId="0" fontId="11" fillId="0" borderId="18" xfId="0" applyFont="1" applyBorder="1" applyAlignment="1" applyProtection="1">
      <alignment vertical="center"/>
    </xf>
    <xf numFmtId="0" fontId="11" fillId="0" borderId="19" xfId="0" applyFont="1" applyBorder="1" applyProtection="1">
      <alignment vertical="center"/>
    </xf>
    <xf numFmtId="9" fontId="11" fillId="0" borderId="33" xfId="0" applyNumberFormat="1" applyFont="1" applyBorder="1" applyAlignment="1" applyProtection="1">
      <alignment vertical="center"/>
    </xf>
    <xf numFmtId="0" fontId="11" fillId="0" borderId="39" xfId="0" applyFont="1" applyBorder="1" applyAlignment="1" applyProtection="1">
      <alignment horizontal="right" vertical="center"/>
    </xf>
    <xf numFmtId="0" fontId="11" fillId="0" borderId="43" xfId="0" applyFont="1" applyBorder="1" applyAlignment="1" applyProtection="1">
      <alignment horizontal="left" vertical="center"/>
    </xf>
    <xf numFmtId="0" fontId="0" fillId="0" borderId="39" xfId="0" applyBorder="1" applyAlignment="1" applyProtection="1">
      <alignment horizontal="right" vertical="center"/>
    </xf>
    <xf numFmtId="0" fontId="0" fillId="0" borderId="43" xfId="0" applyBorder="1" applyAlignment="1" applyProtection="1">
      <alignment horizontal="left" vertical="center"/>
    </xf>
    <xf numFmtId="0" fontId="11" fillId="0" borderId="19" xfId="0" applyFont="1" applyFill="1" applyBorder="1" applyAlignment="1" applyProtection="1">
      <alignment vertical="center"/>
    </xf>
    <xf numFmtId="0" fontId="17" fillId="0" borderId="0" xfId="0" applyFont="1" applyProtection="1">
      <alignment vertical="center"/>
    </xf>
    <xf numFmtId="0" fontId="10" fillId="0" borderId="0" xfId="0" applyFont="1">
      <alignment vertical="center"/>
    </xf>
    <xf numFmtId="0" fontId="10" fillId="0" borderId="20" xfId="0" applyFont="1" applyBorder="1">
      <alignment vertical="center"/>
    </xf>
    <xf numFmtId="0" fontId="10" fillId="0" borderId="0" xfId="0" applyFont="1" applyAlignment="1">
      <alignment horizontal="center" vertical="center"/>
    </xf>
    <xf numFmtId="0" fontId="10" fillId="0" borderId="20" xfId="0" applyFont="1" applyBorder="1" applyAlignment="1">
      <alignment horizontal="center" vertical="center"/>
    </xf>
    <xf numFmtId="0" fontId="11" fillId="0" borderId="0" xfId="0" applyFont="1">
      <alignment vertical="center"/>
    </xf>
    <xf numFmtId="0" fontId="11" fillId="0" borderId="20" xfId="0" applyFont="1" applyBorder="1">
      <alignment vertical="center"/>
    </xf>
    <xf numFmtId="177" fontId="11" fillId="0" borderId="20" xfId="0" applyNumberFormat="1" applyFont="1" applyBorder="1">
      <alignment vertical="center"/>
    </xf>
    <xf numFmtId="0" fontId="11" fillId="0" borderId="20" xfId="0" applyFont="1" applyBorder="1" applyAlignment="1">
      <alignment horizontal="center" vertical="center"/>
    </xf>
    <xf numFmtId="0" fontId="11" fillId="0" borderId="0" xfId="0" applyFont="1" applyAlignment="1">
      <alignment horizontal="center" vertical="center"/>
    </xf>
    <xf numFmtId="0" fontId="10" fillId="0" borderId="0" xfId="0" applyNumberFormat="1" applyFont="1">
      <alignment vertical="center"/>
    </xf>
    <xf numFmtId="177" fontId="11" fillId="8" borderId="20" xfId="0" applyNumberFormat="1" applyFont="1" applyFill="1" applyBorder="1" applyAlignment="1">
      <alignment horizontal="center" vertical="center"/>
    </xf>
    <xf numFmtId="0" fontId="10" fillId="8" borderId="20" xfId="0" applyFont="1" applyFill="1" applyBorder="1">
      <alignment vertical="center"/>
    </xf>
    <xf numFmtId="0" fontId="11" fillId="8" borderId="17" xfId="0" applyFont="1" applyFill="1" applyBorder="1">
      <alignment vertical="center"/>
    </xf>
    <xf numFmtId="0" fontId="11" fillId="8" borderId="20" xfId="0" applyFont="1" applyFill="1" applyBorder="1">
      <alignment vertical="center"/>
    </xf>
    <xf numFmtId="0" fontId="11" fillId="8" borderId="20" xfId="0" applyNumberFormat="1" applyFont="1" applyFill="1" applyBorder="1">
      <alignment vertical="center"/>
    </xf>
    <xf numFmtId="49" fontId="10" fillId="8" borderId="20" xfId="0" applyNumberFormat="1" applyFont="1" applyFill="1" applyBorder="1">
      <alignment vertical="center"/>
    </xf>
    <xf numFmtId="49" fontId="11" fillId="8" borderId="20" xfId="0" applyNumberFormat="1" applyFont="1" applyFill="1" applyBorder="1">
      <alignment vertical="center"/>
    </xf>
    <xf numFmtId="0" fontId="10" fillId="8" borderId="20" xfId="0" applyFont="1" applyFill="1" applyBorder="1" applyAlignment="1">
      <alignment vertical="center"/>
    </xf>
    <xf numFmtId="0" fontId="10" fillId="0" borderId="20" xfId="0" applyFont="1" applyBorder="1" applyAlignment="1">
      <alignment horizontal="center" vertical="center"/>
    </xf>
    <xf numFmtId="0" fontId="10" fillId="8" borderId="20" xfId="0" applyFont="1" applyFill="1" applyBorder="1" applyAlignment="1">
      <alignment horizontal="center" vertical="center"/>
    </xf>
    <xf numFmtId="0" fontId="13" fillId="0" borderId="20" xfId="0" applyFont="1" applyBorder="1">
      <alignment vertical="center"/>
    </xf>
    <xf numFmtId="0" fontId="11" fillId="0" borderId="0" xfId="0" applyFont="1" applyAlignment="1">
      <alignment horizontal="center" vertical="center" wrapText="1"/>
    </xf>
    <xf numFmtId="0" fontId="11" fillId="0" borderId="20" xfId="0" applyFont="1" applyBorder="1" applyAlignment="1">
      <alignment horizontal="center" vertical="center" wrapText="1"/>
    </xf>
    <xf numFmtId="0" fontId="10" fillId="0" borderId="0" xfId="0" applyFont="1" applyAlignment="1">
      <alignment vertical="center" wrapText="1"/>
    </xf>
    <xf numFmtId="0" fontId="11" fillId="0" borderId="0" xfId="0" applyFont="1" applyAlignment="1">
      <alignment vertical="center" wrapText="1"/>
    </xf>
    <xf numFmtId="0" fontId="10" fillId="0" borderId="20" xfId="0" applyFont="1" applyBorder="1" applyAlignment="1">
      <alignment vertical="center" wrapText="1"/>
    </xf>
    <xf numFmtId="0" fontId="10" fillId="0" borderId="17" xfId="0" applyFont="1" applyBorder="1" applyAlignment="1">
      <alignment vertical="center" wrapText="1"/>
    </xf>
    <xf numFmtId="0" fontId="18" fillId="0" borderId="20" xfId="0" applyFont="1" applyBorder="1" applyAlignment="1">
      <alignment vertical="center" wrapText="1"/>
    </xf>
    <xf numFmtId="49" fontId="10" fillId="8" borderId="17" xfId="0" applyNumberFormat="1" applyFont="1" applyFill="1" applyBorder="1">
      <alignment vertical="center"/>
    </xf>
    <xf numFmtId="0" fontId="11" fillId="0" borderId="0" xfId="0" applyFont="1" applyBorder="1" applyAlignment="1" applyProtection="1">
      <alignment horizontal="left" vertical="center"/>
    </xf>
    <xf numFmtId="0" fontId="11" fillId="0" borderId="30" xfId="0" applyFont="1" applyBorder="1" applyAlignment="1" applyProtection="1">
      <alignment vertical="center"/>
    </xf>
    <xf numFmtId="0" fontId="16" fillId="0" borderId="0" xfId="0" applyFont="1" applyFill="1" applyBorder="1" applyAlignment="1" applyProtection="1">
      <alignment vertical="center"/>
    </xf>
    <xf numFmtId="0" fontId="10" fillId="0" borderId="0" xfId="0" applyFont="1" applyAlignment="1" applyProtection="1">
      <alignment vertical="center" wrapText="1"/>
    </xf>
    <xf numFmtId="0" fontId="20" fillId="0" borderId="0" xfId="0" applyFont="1" applyProtection="1">
      <alignment vertical="center"/>
    </xf>
    <xf numFmtId="0" fontId="0" fillId="0" borderId="30" xfId="0" applyBorder="1" applyProtection="1">
      <alignment vertical="center"/>
    </xf>
    <xf numFmtId="0" fontId="11" fillId="0" borderId="0" xfId="0" applyFont="1" applyBorder="1" applyAlignment="1" applyProtection="1">
      <alignment vertical="center"/>
    </xf>
    <xf numFmtId="0" fontId="21" fillId="0" borderId="0" xfId="0" applyFont="1" applyAlignment="1" applyProtection="1">
      <alignment horizontal="left" vertical="center"/>
    </xf>
    <xf numFmtId="0" fontId="11" fillId="0" borderId="0" xfId="0" applyFont="1" applyFill="1" applyBorder="1" applyAlignment="1" applyProtection="1">
      <alignment vertical="center"/>
    </xf>
    <xf numFmtId="0" fontId="10" fillId="8" borderId="20" xfId="0" applyNumberFormat="1" applyFont="1" applyFill="1" applyBorder="1">
      <alignment vertical="center"/>
    </xf>
    <xf numFmtId="0" fontId="0" fillId="0" borderId="0" xfId="0" applyAlignment="1" applyProtection="1">
      <alignment horizontal="left" vertical="center" wrapText="1"/>
    </xf>
    <xf numFmtId="0" fontId="12" fillId="0" borderId="0" xfId="0" applyFont="1" applyAlignment="1" applyProtection="1">
      <alignment horizontal="left" vertical="center"/>
    </xf>
    <xf numFmtId="0" fontId="10" fillId="0" borderId="20" xfId="0" applyFont="1" applyBorder="1" applyAlignment="1">
      <alignment horizontal="right" vertical="center"/>
    </xf>
    <xf numFmtId="9" fontId="11" fillId="0" borderId="17" xfId="0" applyNumberFormat="1" applyFont="1" applyFill="1" applyBorder="1" applyAlignment="1" applyProtection="1">
      <alignment vertical="center"/>
    </xf>
    <xf numFmtId="9" fontId="11" fillId="0" borderId="18" xfId="0" applyNumberFormat="1" applyFont="1" applyFill="1" applyBorder="1" applyAlignment="1" applyProtection="1">
      <alignment horizontal="right" vertical="center"/>
    </xf>
    <xf numFmtId="0" fontId="21" fillId="0" borderId="0" xfId="0" applyFont="1" applyAlignment="1" applyProtection="1">
      <alignment vertical="center"/>
    </xf>
    <xf numFmtId="9" fontId="11" fillId="0" borderId="0" xfId="0" applyNumberFormat="1" applyFont="1" applyFill="1" applyBorder="1" applyAlignment="1" applyProtection="1">
      <alignment horizontal="center" vertical="center"/>
    </xf>
    <xf numFmtId="180" fontId="11" fillId="0" borderId="0" xfId="0" applyNumberFormat="1" applyFont="1" applyFill="1" applyBorder="1" applyAlignment="1" applyProtection="1">
      <alignment horizontal="center" vertical="center"/>
    </xf>
    <xf numFmtId="0" fontId="27" fillId="0" borderId="0" xfId="0" applyFont="1" applyAlignment="1" applyProtection="1">
      <alignment horizontal="left" vertical="center"/>
    </xf>
    <xf numFmtId="0" fontId="27" fillId="0" borderId="0" xfId="0" applyFont="1" applyFill="1" applyBorder="1" applyAlignment="1" applyProtection="1">
      <alignment horizontal="left" vertical="center"/>
    </xf>
    <xf numFmtId="0" fontId="27" fillId="0" borderId="0" xfId="0" applyFont="1" applyAlignment="1" applyProtection="1">
      <alignment horizontal="left" vertical="center" wrapText="1"/>
    </xf>
    <xf numFmtId="0" fontId="28" fillId="0" borderId="0" xfId="0" applyFont="1" applyAlignment="1" applyProtection="1">
      <alignment horizontal="left" vertical="center"/>
    </xf>
    <xf numFmtId="0" fontId="28" fillId="0" borderId="0" xfId="0" applyFont="1" applyBorder="1" applyAlignment="1" applyProtection="1">
      <alignment horizontal="left" vertical="center"/>
    </xf>
    <xf numFmtId="0" fontId="28" fillId="0" borderId="0" xfId="0" applyFont="1" applyProtection="1">
      <alignment vertical="center"/>
    </xf>
    <xf numFmtId="0" fontId="29" fillId="0" borderId="0" xfId="0" applyFont="1" applyProtection="1">
      <alignment vertical="center"/>
      <protection locked="0"/>
    </xf>
    <xf numFmtId="0" fontId="29" fillId="0" borderId="0" xfId="0" applyFont="1" applyAlignment="1" applyProtection="1">
      <alignment horizontal="center" vertical="center"/>
      <protection locked="0"/>
    </xf>
    <xf numFmtId="0" fontId="11" fillId="0" borderId="20" xfId="0" applyFont="1" applyBorder="1" applyAlignment="1">
      <alignment horizontal="center" vertical="center" wrapText="1"/>
    </xf>
    <xf numFmtId="0" fontId="18" fillId="0" borderId="20" xfId="0" applyFont="1" applyBorder="1" applyAlignment="1">
      <alignment horizontal="center" vertical="center"/>
    </xf>
    <xf numFmtId="0" fontId="13" fillId="0" borderId="20" xfId="0" applyFont="1" applyBorder="1" applyAlignment="1">
      <alignment horizontal="center" vertical="center"/>
    </xf>
    <xf numFmtId="0" fontId="11" fillId="0" borderId="19" xfId="0" applyFont="1" applyBorder="1" applyAlignment="1">
      <alignment horizontal="center" vertical="center" wrapText="1"/>
    </xf>
    <xf numFmtId="0" fontId="10" fillId="8" borderId="45" xfId="0" applyFont="1" applyFill="1" applyBorder="1">
      <alignment vertical="center"/>
    </xf>
    <xf numFmtId="0" fontId="11" fillId="0" borderId="20" xfId="0" applyFont="1" applyBorder="1" applyAlignment="1">
      <alignment vertical="center" wrapText="1"/>
    </xf>
    <xf numFmtId="0" fontId="24" fillId="0" borderId="0" xfId="0" applyFont="1" applyFill="1" applyBorder="1" applyAlignment="1" applyProtection="1">
      <alignment vertical="center"/>
    </xf>
    <xf numFmtId="0" fontId="11" fillId="0" borderId="0" xfId="0" applyFont="1" applyFill="1" applyBorder="1" applyAlignment="1" applyProtection="1">
      <alignment vertical="center" wrapText="1"/>
    </xf>
    <xf numFmtId="0" fontId="4" fillId="0" borderId="0" xfId="1" applyAlignment="1" applyProtection="1">
      <alignment vertical="center"/>
      <protection locked="0"/>
    </xf>
    <xf numFmtId="0" fontId="10" fillId="0" borderId="0" xfId="0" applyFont="1" applyBorder="1" applyAlignment="1">
      <alignment vertical="top"/>
    </xf>
    <xf numFmtId="49" fontId="10" fillId="8" borderId="17" xfId="0" applyNumberFormat="1" applyFont="1" applyFill="1" applyBorder="1" applyAlignment="1">
      <alignment vertical="top"/>
    </xf>
    <xf numFmtId="0" fontId="10" fillId="8" borderId="18" xfId="0" applyFont="1" applyFill="1" applyBorder="1" applyAlignment="1">
      <alignment vertical="top"/>
    </xf>
    <xf numFmtId="0" fontId="10" fillId="8" borderId="18" xfId="0" applyFont="1" applyFill="1" applyBorder="1">
      <alignment vertical="center"/>
    </xf>
    <xf numFmtId="0" fontId="11" fillId="8" borderId="18" xfId="0" applyFont="1" applyFill="1" applyBorder="1">
      <alignment vertical="center"/>
    </xf>
    <xf numFmtId="0" fontId="11" fillId="8" borderId="19" xfId="0" applyFont="1" applyFill="1" applyBorder="1">
      <alignment vertical="center"/>
    </xf>
    <xf numFmtId="0" fontId="34" fillId="0" borderId="0" xfId="0" applyFont="1" applyProtection="1">
      <alignment vertical="center"/>
    </xf>
    <xf numFmtId="0" fontId="0" fillId="11" borderId="20" xfId="0" applyFill="1" applyBorder="1" applyProtection="1">
      <alignment vertical="center"/>
    </xf>
    <xf numFmtId="0" fontId="26" fillId="0" borderId="0" xfId="0" applyFont="1" applyProtection="1">
      <alignment vertical="center"/>
    </xf>
    <xf numFmtId="0" fontId="20" fillId="0" borderId="0" xfId="0" applyFont="1" applyBorder="1" applyAlignment="1" applyProtection="1">
      <alignment vertical="center" wrapText="1"/>
    </xf>
    <xf numFmtId="0" fontId="10" fillId="0" borderId="0" xfId="0" applyFont="1" applyBorder="1" applyAlignment="1" applyProtection="1">
      <alignment vertical="center"/>
    </xf>
    <xf numFmtId="0" fontId="26" fillId="0" borderId="0" xfId="0" applyFont="1" applyBorder="1" applyAlignment="1" applyProtection="1">
      <alignment vertical="center" wrapText="1"/>
    </xf>
    <xf numFmtId="0" fontId="0" fillId="0" borderId="0" xfId="0" applyProtection="1">
      <alignment vertical="center"/>
    </xf>
    <xf numFmtId="0" fontId="10" fillId="0" borderId="0" xfId="0" applyFont="1" applyProtection="1">
      <alignment vertical="center"/>
    </xf>
    <xf numFmtId="0" fontId="0" fillId="0" borderId="0" xfId="0" applyFont="1" applyProtection="1">
      <alignment vertical="center"/>
    </xf>
    <xf numFmtId="0" fontId="16" fillId="0" borderId="0" xfId="0" applyFont="1" applyProtection="1">
      <alignment vertical="center"/>
    </xf>
    <xf numFmtId="0" fontId="36" fillId="0" borderId="0" xfId="0" applyFont="1" applyProtection="1">
      <alignment vertical="center"/>
    </xf>
    <xf numFmtId="0" fontId="10" fillId="0" borderId="30" xfId="0" applyFont="1" applyBorder="1" applyAlignment="1" applyProtection="1">
      <alignment vertical="center"/>
    </xf>
    <xf numFmtId="0" fontId="10" fillId="0" borderId="0" xfId="0" applyFont="1" applyBorder="1" applyAlignment="1" applyProtection="1">
      <alignment vertical="center" wrapText="1"/>
    </xf>
    <xf numFmtId="0" fontId="10" fillId="0" borderId="0" xfId="0" applyFont="1" applyFill="1" applyBorder="1" applyAlignment="1" applyProtection="1">
      <alignment horizontal="center" vertical="center"/>
    </xf>
    <xf numFmtId="0" fontId="0" fillId="0" borderId="0" xfId="0" applyFill="1" applyBorder="1" applyProtection="1">
      <alignment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0" fillId="0" borderId="27" xfId="0" applyFill="1" applyBorder="1" applyProtection="1">
      <alignment vertical="center"/>
    </xf>
    <xf numFmtId="0" fontId="10" fillId="0" borderId="27" xfId="0" applyFont="1" applyFill="1" applyBorder="1" applyAlignment="1" applyProtection="1">
      <alignment vertical="center"/>
    </xf>
    <xf numFmtId="0" fontId="11" fillId="0" borderId="27" xfId="0" applyFont="1" applyFill="1" applyBorder="1" applyAlignment="1" applyProtection="1">
      <alignment vertical="center" wrapText="1"/>
    </xf>
    <xf numFmtId="0" fontId="1" fillId="0" borderId="0" xfId="0" applyFont="1" applyFill="1" applyAlignment="1" applyProtection="1">
      <alignment vertical="center"/>
    </xf>
    <xf numFmtId="0" fontId="26" fillId="0" borderId="0" xfId="0" applyFont="1" applyBorder="1" applyAlignment="1" applyProtection="1">
      <alignment vertical="top" wrapText="1"/>
    </xf>
    <xf numFmtId="0" fontId="37" fillId="0" borderId="0" xfId="0" applyFont="1" applyProtection="1">
      <alignment vertical="center"/>
    </xf>
    <xf numFmtId="0" fontId="38" fillId="0" borderId="0" xfId="0" applyFont="1" applyProtection="1">
      <alignment vertical="center"/>
    </xf>
    <xf numFmtId="178" fontId="38" fillId="0" borderId="0" xfId="0" applyNumberFormat="1" applyFont="1" applyFill="1" applyBorder="1" applyAlignment="1" applyProtection="1">
      <alignment vertical="center"/>
    </xf>
    <xf numFmtId="0" fontId="38" fillId="0" borderId="0" xfId="0" applyFont="1" applyAlignment="1" applyProtection="1">
      <alignment vertical="center" wrapText="1"/>
    </xf>
    <xf numFmtId="0" fontId="40" fillId="0" borderId="0" xfId="0" applyFont="1">
      <alignment vertical="center"/>
    </xf>
    <xf numFmtId="0" fontId="10" fillId="0" borderId="20" xfId="0" applyFont="1" applyBorder="1" applyAlignment="1">
      <alignment horizontal="center" vertical="center"/>
    </xf>
    <xf numFmtId="0" fontId="13" fillId="0" borderId="20" xfId="0" applyFont="1" applyBorder="1" applyAlignment="1">
      <alignment horizontal="center" vertical="center"/>
    </xf>
    <xf numFmtId="0" fontId="11" fillId="0" borderId="20" xfId="0" applyFont="1" applyBorder="1" applyAlignment="1">
      <alignment horizontal="center" vertical="center" wrapText="1"/>
    </xf>
    <xf numFmtId="0" fontId="11" fillId="0" borderId="20" xfId="0" applyFont="1" applyBorder="1" applyAlignment="1">
      <alignment horizontal="center" vertical="center"/>
    </xf>
    <xf numFmtId="0" fontId="18" fillId="0" borderId="0" xfId="0" applyFont="1">
      <alignment vertical="center"/>
    </xf>
    <xf numFmtId="0" fontId="18" fillId="0" borderId="45" xfId="0" applyFont="1" applyBorder="1" applyAlignment="1">
      <alignment horizontal="center" vertical="center"/>
    </xf>
    <xf numFmtId="0" fontId="13" fillId="0" borderId="45" xfId="0" applyFont="1" applyBorder="1" applyAlignment="1">
      <alignment horizontal="center" vertical="center" wrapText="1"/>
    </xf>
    <xf numFmtId="0" fontId="1" fillId="0" borderId="0" xfId="0" applyFont="1" applyProtection="1">
      <alignment vertical="center"/>
      <protection locked="0"/>
    </xf>
    <xf numFmtId="0" fontId="10" fillId="0" borderId="0" xfId="0" applyFont="1" applyBorder="1">
      <alignment vertical="center"/>
    </xf>
    <xf numFmtId="0" fontId="10" fillId="8" borderId="17" xfId="0" applyFont="1" applyFill="1" applyBorder="1">
      <alignment vertical="center"/>
    </xf>
    <xf numFmtId="0" fontId="10" fillId="0" borderId="20" xfId="0" applyFont="1" applyBorder="1" applyAlignment="1">
      <alignment vertical="center"/>
    </xf>
    <xf numFmtId="0" fontId="12" fillId="0" borderId="24" xfId="0" applyFont="1" applyBorder="1" applyAlignment="1">
      <alignment vertical="center"/>
    </xf>
    <xf numFmtId="0" fontId="12" fillId="0" borderId="26"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0" fontId="26" fillId="0" borderId="0" xfId="0" applyFont="1" applyBorder="1" applyAlignment="1">
      <alignment vertical="center"/>
    </xf>
    <xf numFmtId="184" fontId="11" fillId="8" borderId="20" xfId="0" applyNumberFormat="1" applyFont="1" applyFill="1" applyBorder="1" applyAlignment="1">
      <alignment vertical="center"/>
    </xf>
    <xf numFmtId="0" fontId="11" fillId="0" borderId="0" xfId="0" applyFont="1" applyBorder="1">
      <alignment vertical="center"/>
    </xf>
    <xf numFmtId="177" fontId="11" fillId="0" borderId="0" xfId="0" applyNumberFormat="1" applyFont="1" applyBorder="1">
      <alignment vertical="center"/>
    </xf>
    <xf numFmtId="0" fontId="43" fillId="0" borderId="0" xfId="0" applyFont="1" applyProtection="1">
      <alignment vertical="center"/>
    </xf>
    <xf numFmtId="0" fontId="12" fillId="0" borderId="17" xfId="0" applyFont="1" applyBorder="1" applyAlignment="1" applyProtection="1">
      <alignment vertical="center"/>
    </xf>
    <xf numFmtId="0" fontId="12" fillId="0" borderId="18" xfId="0" applyFont="1" applyBorder="1" applyAlignment="1" applyProtection="1">
      <alignment vertical="center"/>
    </xf>
    <xf numFmtId="0" fontId="12" fillId="0" borderId="0" xfId="0" applyFont="1" applyProtection="1">
      <alignment vertical="center"/>
    </xf>
    <xf numFmtId="0" fontId="11" fillId="0" borderId="0" xfId="0" applyFont="1" applyAlignment="1" applyProtection="1">
      <alignment horizontal="center" vertical="center"/>
    </xf>
    <xf numFmtId="0" fontId="23" fillId="0" borderId="0" xfId="0" applyFont="1" applyFill="1" applyBorder="1" applyAlignment="1" applyProtection="1">
      <alignment horizontal="left" wrapText="1"/>
    </xf>
    <xf numFmtId="0" fontId="23" fillId="0" borderId="0" xfId="0" applyFont="1" applyFill="1" applyBorder="1" applyAlignment="1" applyProtection="1">
      <alignment horizontal="left"/>
    </xf>
    <xf numFmtId="180" fontId="11" fillId="0" borderId="61" xfId="0" applyNumberFormat="1" applyFont="1" applyFill="1" applyBorder="1" applyAlignment="1" applyProtection="1">
      <alignment vertical="center"/>
    </xf>
    <xf numFmtId="180" fontId="10" fillId="0" borderId="27" xfId="0" applyNumberFormat="1" applyFont="1" applyFill="1" applyBorder="1" applyAlignment="1" applyProtection="1">
      <alignment vertical="center"/>
    </xf>
    <xf numFmtId="180" fontId="10" fillId="0" borderId="0" xfId="0" applyNumberFormat="1" applyFont="1" applyFill="1" applyBorder="1" applyAlignment="1" applyProtection="1">
      <alignment vertical="center"/>
    </xf>
    <xf numFmtId="0" fontId="29" fillId="0" borderId="0" xfId="0" applyFont="1" applyProtection="1">
      <alignmen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45" fillId="0" borderId="0" xfId="0" applyFont="1">
      <alignment vertical="center"/>
    </xf>
    <xf numFmtId="0" fontId="11" fillId="0" borderId="0" xfId="0" applyFont="1" applyBorder="1" applyAlignment="1" applyProtection="1">
      <alignment horizontal="left" vertical="center"/>
    </xf>
    <xf numFmtId="0" fontId="10" fillId="0" borderId="20" xfId="0" applyFont="1" applyBorder="1" applyAlignment="1">
      <alignment horizontal="center" vertical="center"/>
    </xf>
    <xf numFmtId="0" fontId="18" fillId="0" borderId="45" xfId="0" applyFont="1" applyBorder="1" applyAlignment="1">
      <alignment horizontal="center" vertical="center"/>
    </xf>
    <xf numFmtId="0" fontId="13" fillId="0" borderId="45" xfId="0" applyFont="1" applyBorder="1" applyAlignment="1">
      <alignment horizontal="center" vertical="center" wrapText="1"/>
    </xf>
    <xf numFmtId="0" fontId="11" fillId="0" borderId="20" xfId="0" applyFont="1" applyBorder="1" applyAlignment="1">
      <alignment horizontal="center" vertical="center"/>
    </xf>
    <xf numFmtId="0" fontId="11" fillId="0" borderId="0" xfId="0" applyFont="1" applyFill="1" applyBorder="1" applyAlignment="1" applyProtection="1">
      <alignment horizontal="center" vertical="center"/>
    </xf>
    <xf numFmtId="0" fontId="11" fillId="0" borderId="0" xfId="0" applyFont="1" applyBorder="1" applyAlignment="1">
      <alignment horizontal="center" vertical="center"/>
    </xf>
    <xf numFmtId="0" fontId="0" fillId="0" borderId="27" xfId="0" applyBorder="1">
      <alignment vertical="center"/>
    </xf>
    <xf numFmtId="0" fontId="10" fillId="0" borderId="27" xfId="0" applyFont="1" applyBorder="1">
      <alignment vertical="center"/>
    </xf>
    <xf numFmtId="0" fontId="10" fillId="0" borderId="29" xfId="0" applyFont="1" applyBorder="1">
      <alignment vertical="center"/>
    </xf>
    <xf numFmtId="0" fontId="11" fillId="0" borderId="20" xfId="0" applyFont="1" applyFill="1" applyBorder="1" applyAlignment="1">
      <alignment horizontal="center" vertical="center" wrapText="1"/>
    </xf>
    <xf numFmtId="177" fontId="11" fillId="8" borderId="20" xfId="0" applyNumberFormat="1" applyFont="1" applyFill="1" applyBorder="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right" vertical="center"/>
    </xf>
    <xf numFmtId="0" fontId="0" fillId="0" borderId="0" xfId="0" applyFill="1" applyProtection="1">
      <alignment vertical="center"/>
    </xf>
    <xf numFmtId="0" fontId="10" fillId="0" borderId="25" xfId="0" applyFont="1" applyBorder="1" applyAlignment="1" applyProtection="1">
      <alignment vertical="top" wrapText="1"/>
    </xf>
    <xf numFmtId="0" fontId="11" fillId="0" borderId="25" xfId="0" applyFont="1" applyBorder="1" applyAlignment="1" applyProtection="1">
      <alignment vertical="top"/>
    </xf>
    <xf numFmtId="0" fontId="11" fillId="0" borderId="0" xfId="0" applyFont="1" applyAlignment="1" applyProtection="1">
      <alignment vertical="top"/>
    </xf>
    <xf numFmtId="0" fontId="26" fillId="0" borderId="25" xfId="0" applyFont="1" applyBorder="1" applyAlignment="1" applyProtection="1">
      <alignment vertical="top" wrapText="1"/>
    </xf>
    <xf numFmtId="0" fontId="26" fillId="0" borderId="25" xfId="0" applyFont="1" applyBorder="1" applyAlignment="1" applyProtection="1">
      <alignment vertical="top"/>
    </xf>
    <xf numFmtId="0" fontId="26" fillId="0" borderId="0" xfId="0" applyFont="1" applyAlignment="1" applyProtection="1">
      <alignment vertical="top"/>
    </xf>
    <xf numFmtId="0" fontId="46" fillId="0" borderId="0" xfId="0" applyFont="1" applyProtection="1">
      <alignment vertical="center"/>
    </xf>
    <xf numFmtId="0" fontId="11" fillId="0" borderId="20" xfId="0" applyFont="1" applyBorder="1" applyAlignment="1">
      <alignment horizontal="center" vertical="center" wrapText="1"/>
    </xf>
    <xf numFmtId="0" fontId="12" fillId="0" borderId="0" xfId="0" applyFont="1" applyFill="1" applyBorder="1" applyAlignment="1" applyProtection="1">
      <alignment vertical="top" wrapText="1"/>
    </xf>
    <xf numFmtId="0" fontId="11" fillId="0" borderId="0" xfId="0" applyFont="1" applyAlignment="1" applyProtection="1">
      <alignment vertical="center"/>
    </xf>
    <xf numFmtId="0" fontId="12" fillId="0" borderId="0" xfId="0" applyFont="1" applyAlignment="1" applyProtection="1">
      <alignment vertical="top"/>
    </xf>
    <xf numFmtId="0" fontId="11" fillId="0" borderId="0" xfId="0" applyFont="1" applyFill="1" applyBorder="1" applyAlignment="1" applyProtection="1">
      <alignment horizontal="left" vertical="top"/>
    </xf>
    <xf numFmtId="0" fontId="26" fillId="0" borderId="0" xfId="0" applyFont="1" applyFill="1" applyBorder="1" applyAlignment="1" applyProtection="1">
      <alignment horizontal="left" vertical="top"/>
    </xf>
    <xf numFmtId="0" fontId="28" fillId="0" borderId="0" xfId="0" applyFont="1" applyFill="1" applyBorder="1" applyAlignment="1" applyProtection="1">
      <alignment horizontal="center" vertical="center" shrinkToFit="1"/>
    </xf>
    <xf numFmtId="49" fontId="11" fillId="0" borderId="0" xfId="0" applyNumberFormat="1"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shrinkToFit="1"/>
      <protection locked="0"/>
    </xf>
    <xf numFmtId="0" fontId="47" fillId="0" borderId="0" xfId="0" applyFont="1" applyAlignment="1" applyProtection="1">
      <alignment vertical="top"/>
      <protection locked="0"/>
    </xf>
    <xf numFmtId="0" fontId="12" fillId="0" borderId="24" xfId="0" applyFont="1" applyBorder="1" applyAlignment="1" applyProtection="1">
      <alignment horizontal="left" vertical="top" wrapText="1"/>
    </xf>
    <xf numFmtId="0" fontId="12" fillId="0" borderId="25" xfId="0" applyFont="1" applyBorder="1" applyAlignment="1" applyProtection="1">
      <alignment horizontal="left" vertical="top" wrapText="1"/>
    </xf>
    <xf numFmtId="0" fontId="12" fillId="0" borderId="26" xfId="0" applyFont="1" applyBorder="1" applyAlignment="1" applyProtection="1">
      <alignment horizontal="left" vertical="top" wrapText="1"/>
    </xf>
    <xf numFmtId="0" fontId="12" fillId="0" borderId="27"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12" fillId="0" borderId="29" xfId="0" applyFont="1" applyBorder="1" applyAlignment="1" applyProtection="1">
      <alignment horizontal="left" vertical="top" wrapText="1"/>
    </xf>
    <xf numFmtId="0" fontId="12" fillId="0" borderId="30" xfId="0" applyFont="1" applyBorder="1" applyAlignment="1" applyProtection="1">
      <alignment horizontal="left" vertical="top" wrapText="1"/>
    </xf>
    <xf numFmtId="0" fontId="12" fillId="0" borderId="31" xfId="0" applyFont="1" applyBorder="1" applyAlignment="1" applyProtection="1">
      <alignment horizontal="left" vertical="top" wrapText="1"/>
    </xf>
    <xf numFmtId="0" fontId="12" fillId="0" borderId="17" xfId="0" applyFont="1" applyBorder="1" applyAlignment="1" applyProtection="1">
      <alignment horizontal="center" vertical="top" wrapText="1"/>
    </xf>
    <xf numFmtId="0" fontId="12" fillId="0" borderId="18" xfId="0" applyFont="1" applyBorder="1" applyAlignment="1" applyProtection="1">
      <alignment horizontal="center" vertical="top" wrapText="1"/>
    </xf>
    <xf numFmtId="0" fontId="12" fillId="0" borderId="19" xfId="0" applyFont="1" applyBorder="1" applyAlignment="1" applyProtection="1">
      <alignment horizontal="center" vertical="top" wrapText="1"/>
    </xf>
    <xf numFmtId="180" fontId="11" fillId="3" borderId="24" xfId="0" applyNumberFormat="1" applyFont="1" applyFill="1" applyBorder="1" applyAlignment="1" applyProtection="1">
      <alignment horizontal="center" vertical="center"/>
      <protection locked="0"/>
    </xf>
    <xf numFmtId="180" fontId="11" fillId="3" borderId="25" xfId="0" applyNumberFormat="1" applyFont="1" applyFill="1" applyBorder="1" applyAlignment="1" applyProtection="1">
      <alignment horizontal="center" vertical="center"/>
      <protection locked="0"/>
    </xf>
    <xf numFmtId="180" fontId="11" fillId="3" borderId="26" xfId="0" applyNumberFormat="1" applyFont="1" applyFill="1" applyBorder="1" applyAlignment="1" applyProtection="1">
      <alignment horizontal="center" vertical="center"/>
      <protection locked="0"/>
    </xf>
    <xf numFmtId="180" fontId="11" fillId="3" borderId="29" xfId="0" applyNumberFormat="1" applyFont="1" applyFill="1" applyBorder="1" applyAlignment="1" applyProtection="1">
      <alignment horizontal="center" vertical="center"/>
      <protection locked="0"/>
    </xf>
    <xf numFmtId="180" fontId="11" fillId="3" borderId="30" xfId="0" applyNumberFormat="1" applyFont="1" applyFill="1" applyBorder="1" applyAlignment="1" applyProtection="1">
      <alignment horizontal="center" vertical="center"/>
      <protection locked="0"/>
    </xf>
    <xf numFmtId="180" fontId="11" fillId="3" borderId="31" xfId="0" applyNumberFormat="1" applyFont="1" applyFill="1" applyBorder="1" applyAlignment="1" applyProtection="1">
      <alignment horizontal="center" vertical="center"/>
      <protection locked="0"/>
    </xf>
    <xf numFmtId="0" fontId="10" fillId="0" borderId="46" xfId="0" applyFont="1" applyBorder="1" applyAlignment="1" applyProtection="1">
      <alignment horizontal="center" vertical="center"/>
    </xf>
    <xf numFmtId="0" fontId="10" fillId="0" borderId="45" xfId="0" applyFont="1" applyBorder="1" applyAlignment="1" applyProtection="1">
      <alignment horizontal="center" vertical="center"/>
    </xf>
    <xf numFmtId="0" fontId="11" fillId="5" borderId="24" xfId="0" applyFont="1" applyFill="1" applyBorder="1" applyAlignment="1" applyProtection="1">
      <alignment horizontal="center" vertical="center"/>
      <protection locked="0"/>
    </xf>
    <xf numFmtId="0" fontId="11" fillId="5" borderId="25" xfId="0" applyFont="1" applyFill="1" applyBorder="1" applyAlignment="1" applyProtection="1">
      <alignment horizontal="center" vertical="center"/>
      <protection locked="0"/>
    </xf>
    <xf numFmtId="0" fontId="11" fillId="5" borderId="26" xfId="0" applyFont="1" applyFill="1" applyBorder="1" applyAlignment="1" applyProtection="1">
      <alignment horizontal="center" vertical="center"/>
      <protection locked="0"/>
    </xf>
    <xf numFmtId="0" fontId="11" fillId="5" borderId="29" xfId="0" applyFont="1" applyFill="1" applyBorder="1" applyAlignment="1" applyProtection="1">
      <alignment horizontal="center" vertical="center"/>
      <protection locked="0"/>
    </xf>
    <xf numFmtId="0" fontId="11" fillId="5" borderId="30" xfId="0" applyFont="1" applyFill="1" applyBorder="1" applyAlignment="1" applyProtection="1">
      <alignment horizontal="center" vertical="center"/>
      <protection locked="0"/>
    </xf>
    <xf numFmtId="0" fontId="11" fillId="5" borderId="31" xfId="0" applyFont="1" applyFill="1" applyBorder="1" applyAlignment="1" applyProtection="1">
      <alignment horizontal="center" vertical="center"/>
      <protection locked="0"/>
    </xf>
    <xf numFmtId="0" fontId="11" fillId="0" borderId="0" xfId="0" applyFont="1" applyAlignment="1" applyProtection="1">
      <alignment horizontal="left" vertical="center"/>
    </xf>
    <xf numFmtId="0" fontId="11" fillId="0" borderId="15" xfId="0" applyFont="1" applyBorder="1" applyAlignment="1" applyProtection="1">
      <alignment horizontal="left" vertical="center"/>
    </xf>
    <xf numFmtId="0" fontId="11" fillId="3" borderId="20" xfId="0" applyFont="1" applyFill="1" applyBorder="1" applyAlignment="1" applyProtection="1">
      <alignment horizontal="center" vertical="center"/>
      <protection locked="0"/>
    </xf>
    <xf numFmtId="0" fontId="11" fillId="0" borderId="20" xfId="0" applyFont="1" applyFill="1" applyBorder="1" applyAlignment="1" applyProtection="1">
      <alignment horizontal="left" vertical="center"/>
    </xf>
    <xf numFmtId="49" fontId="11" fillId="0" borderId="25" xfId="0" applyNumberFormat="1" applyFont="1" applyFill="1" applyBorder="1" applyAlignment="1" applyProtection="1">
      <alignment horizontal="left" vertical="center" shrinkToFit="1"/>
    </xf>
    <xf numFmtId="49" fontId="11" fillId="0" borderId="0" xfId="0" applyNumberFormat="1" applyFont="1" applyFill="1" applyBorder="1" applyAlignment="1" applyProtection="1">
      <alignment horizontal="left" vertical="center" shrinkToFit="1"/>
    </xf>
    <xf numFmtId="49" fontId="11" fillId="0" borderId="30" xfId="0" applyNumberFormat="1" applyFont="1" applyFill="1" applyBorder="1" applyAlignment="1" applyProtection="1">
      <alignment horizontal="left" vertical="center" shrinkToFit="1"/>
    </xf>
    <xf numFmtId="49" fontId="32" fillId="3" borderId="9" xfId="0" applyNumberFormat="1" applyFont="1" applyFill="1" applyBorder="1" applyAlignment="1" applyProtection="1">
      <alignment horizontal="left" vertical="top" wrapText="1"/>
      <protection locked="0"/>
    </xf>
    <xf numFmtId="49" fontId="32" fillId="3" borderId="10" xfId="0" applyNumberFormat="1" applyFont="1" applyFill="1" applyBorder="1" applyAlignment="1" applyProtection="1">
      <alignment horizontal="left" vertical="top" wrapText="1"/>
      <protection locked="0"/>
    </xf>
    <xf numFmtId="49" fontId="32" fillId="3" borderId="11" xfId="0" applyNumberFormat="1" applyFont="1" applyFill="1" applyBorder="1" applyAlignment="1" applyProtection="1">
      <alignment horizontal="left" vertical="top" wrapText="1"/>
      <protection locked="0"/>
    </xf>
    <xf numFmtId="49" fontId="32" fillId="3" borderId="12" xfId="0" applyNumberFormat="1" applyFont="1" applyFill="1" applyBorder="1" applyAlignment="1" applyProtection="1">
      <alignment horizontal="left" vertical="top" wrapText="1"/>
      <protection locked="0"/>
    </xf>
    <xf numFmtId="49" fontId="32" fillId="3" borderId="0" xfId="0" applyNumberFormat="1" applyFont="1" applyFill="1" applyBorder="1" applyAlignment="1" applyProtection="1">
      <alignment horizontal="left" vertical="top" wrapText="1"/>
      <protection locked="0"/>
    </xf>
    <xf numFmtId="49" fontId="32" fillId="3" borderId="13" xfId="0" applyNumberFormat="1" applyFont="1" applyFill="1" applyBorder="1" applyAlignment="1" applyProtection="1">
      <alignment horizontal="left" vertical="top" wrapText="1"/>
      <protection locked="0"/>
    </xf>
    <xf numFmtId="49" fontId="32" fillId="3" borderId="14" xfId="0" applyNumberFormat="1" applyFont="1" applyFill="1" applyBorder="1" applyAlignment="1" applyProtection="1">
      <alignment horizontal="left" vertical="top" wrapText="1"/>
      <protection locked="0"/>
    </xf>
    <xf numFmtId="49" fontId="32" fillId="3" borderId="15" xfId="0" applyNumberFormat="1" applyFont="1" applyFill="1" applyBorder="1" applyAlignment="1" applyProtection="1">
      <alignment horizontal="left" vertical="top" wrapText="1"/>
      <protection locked="0"/>
    </xf>
    <xf numFmtId="49" fontId="32" fillId="3" borderId="16" xfId="0" applyNumberFormat="1" applyFont="1" applyFill="1" applyBorder="1" applyAlignment="1" applyProtection="1">
      <alignment horizontal="left" vertical="top" wrapText="1"/>
      <protection locked="0"/>
    </xf>
    <xf numFmtId="0" fontId="11" fillId="5" borderId="51" xfId="0" applyFont="1" applyFill="1" applyBorder="1" applyAlignment="1" applyProtection="1">
      <alignment horizontal="center" vertical="center"/>
      <protection locked="0"/>
    </xf>
    <xf numFmtId="0" fontId="11" fillId="5" borderId="50" xfId="0" applyFont="1" applyFill="1" applyBorder="1" applyAlignment="1" applyProtection="1">
      <alignment horizontal="center" vertical="center"/>
      <protection locked="0"/>
    </xf>
    <xf numFmtId="0" fontId="11" fillId="5" borderId="54" xfId="0" applyFont="1" applyFill="1" applyBorder="1" applyAlignment="1" applyProtection="1">
      <alignment horizontal="center" vertical="center"/>
      <protection locked="0"/>
    </xf>
    <xf numFmtId="0" fontId="11" fillId="5" borderId="48" xfId="0" applyFont="1" applyFill="1" applyBorder="1" applyAlignment="1" applyProtection="1">
      <alignment horizontal="center" vertical="center"/>
      <protection locked="0"/>
    </xf>
    <xf numFmtId="0" fontId="11" fillId="0" borderId="24" xfId="0" applyFont="1" applyBorder="1" applyAlignment="1" applyProtection="1">
      <alignment horizontal="left" vertical="center"/>
    </xf>
    <xf numFmtId="0" fontId="11" fillId="0" borderId="25" xfId="0" applyFont="1" applyBorder="1" applyAlignment="1" applyProtection="1">
      <alignment horizontal="left" vertical="center"/>
    </xf>
    <xf numFmtId="0" fontId="11" fillId="0" borderId="26" xfId="0" applyFont="1" applyBorder="1" applyAlignment="1" applyProtection="1">
      <alignment horizontal="left" vertical="center"/>
    </xf>
    <xf numFmtId="0" fontId="11" fillId="0" borderId="29"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54" xfId="0" applyFont="1" applyBorder="1" applyAlignment="1" applyProtection="1">
      <alignment vertical="center"/>
    </xf>
    <xf numFmtId="0" fontId="11" fillId="0" borderId="10" xfId="0" applyFont="1" applyBorder="1" applyAlignment="1" applyProtection="1">
      <alignment vertical="center"/>
    </xf>
    <xf numFmtId="0" fontId="11" fillId="0" borderId="48" xfId="0" applyFont="1" applyBorder="1" applyAlignment="1" applyProtection="1">
      <alignment vertical="center"/>
    </xf>
    <xf numFmtId="0" fontId="11" fillId="0" borderId="29" xfId="0" applyFont="1" applyBorder="1" applyAlignment="1" applyProtection="1">
      <alignment vertical="center"/>
    </xf>
    <xf numFmtId="0" fontId="11" fillId="0" borderId="30" xfId="0" applyFont="1" applyBorder="1" applyAlignment="1" applyProtection="1">
      <alignment vertical="center"/>
    </xf>
    <xf numFmtId="0" fontId="11" fillId="0" borderId="31" xfId="0" applyFont="1" applyBorder="1" applyAlignment="1" applyProtection="1">
      <alignment vertical="center"/>
    </xf>
    <xf numFmtId="0" fontId="11" fillId="0" borderId="24" xfId="0" applyFont="1" applyFill="1" applyBorder="1" applyAlignment="1" applyProtection="1">
      <alignment horizontal="left" vertical="center"/>
    </xf>
    <xf numFmtId="0" fontId="11" fillId="0" borderId="25" xfId="0" applyFont="1" applyFill="1" applyBorder="1" applyAlignment="1" applyProtection="1">
      <alignment horizontal="left" vertical="center"/>
    </xf>
    <xf numFmtId="0" fontId="11" fillId="0" borderId="26" xfId="0" applyFont="1" applyFill="1" applyBorder="1" applyAlignment="1" applyProtection="1">
      <alignment horizontal="left" vertical="center"/>
    </xf>
    <xf numFmtId="0" fontId="11" fillId="0" borderId="29" xfId="0" applyFont="1" applyFill="1" applyBorder="1" applyAlignment="1" applyProtection="1">
      <alignment horizontal="left" vertical="center"/>
    </xf>
    <xf numFmtId="0" fontId="11" fillId="0" borderId="30" xfId="0" applyFont="1" applyFill="1" applyBorder="1" applyAlignment="1" applyProtection="1">
      <alignment horizontal="left" vertical="center"/>
    </xf>
    <xf numFmtId="0" fontId="11" fillId="0" borderId="31" xfId="0" applyFont="1" applyFill="1" applyBorder="1" applyAlignment="1" applyProtection="1">
      <alignment horizontal="left" vertical="center"/>
    </xf>
    <xf numFmtId="0" fontId="11" fillId="0" borderId="24" xfId="0" applyFont="1" applyFill="1" applyBorder="1" applyAlignment="1" applyProtection="1">
      <alignment horizontal="left" vertical="center" wrapText="1"/>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11" fillId="0" borderId="29" xfId="0" applyFont="1" applyFill="1" applyBorder="1" applyAlignment="1" applyProtection="1">
      <alignment horizontal="center" vertical="center"/>
    </xf>
    <xf numFmtId="0" fontId="11" fillId="0" borderId="30" xfId="0" applyFont="1" applyFill="1" applyBorder="1" applyAlignment="1" applyProtection="1">
      <alignment horizontal="center" vertical="center"/>
    </xf>
    <xf numFmtId="0" fontId="11" fillId="0" borderId="31" xfId="0" applyFont="1" applyFill="1" applyBorder="1" applyAlignment="1" applyProtection="1">
      <alignment horizontal="center" vertical="center"/>
    </xf>
    <xf numFmtId="49" fontId="11" fillId="3" borderId="49" xfId="0" applyNumberFormat="1" applyFont="1" applyFill="1" applyBorder="1" applyAlignment="1" applyProtection="1">
      <alignment horizontal="center" vertical="center" shrinkToFit="1"/>
      <protection locked="0"/>
    </xf>
    <xf numFmtId="49" fontId="11" fillId="3" borderId="25" xfId="0" applyNumberFormat="1" applyFont="1" applyFill="1" applyBorder="1" applyAlignment="1" applyProtection="1">
      <alignment horizontal="center" vertical="center" shrinkToFit="1"/>
      <protection locked="0"/>
    </xf>
    <xf numFmtId="49" fontId="11" fillId="3" borderId="37" xfId="0" applyNumberFormat="1" applyFont="1" applyFill="1" applyBorder="1" applyAlignment="1" applyProtection="1">
      <alignment horizontal="center" vertical="center" shrinkToFit="1"/>
      <protection locked="0"/>
    </xf>
    <xf numFmtId="49" fontId="11" fillId="3" borderId="52" xfId="0" applyNumberFormat="1" applyFont="1" applyFill="1" applyBorder="1" applyAlignment="1" applyProtection="1">
      <alignment horizontal="center" vertical="center" shrinkToFit="1"/>
      <protection locked="0"/>
    </xf>
    <xf numFmtId="49" fontId="11" fillId="3" borderId="15" xfId="0" applyNumberFormat="1" applyFont="1" applyFill="1" applyBorder="1" applyAlignment="1" applyProtection="1">
      <alignment horizontal="center" vertical="center" shrinkToFit="1"/>
      <protection locked="0"/>
    </xf>
    <xf numFmtId="49" fontId="11" fillId="3" borderId="53" xfId="0" applyNumberFormat="1" applyFont="1" applyFill="1" applyBorder="1" applyAlignment="1" applyProtection="1">
      <alignment horizontal="center" vertical="center" shrinkToFit="1"/>
      <protection locked="0"/>
    </xf>
    <xf numFmtId="0" fontId="11" fillId="0" borderId="25" xfId="0" applyFont="1" applyBorder="1" applyAlignment="1" applyProtection="1">
      <alignment horizontal="right" vertical="center"/>
    </xf>
    <xf numFmtId="0" fontId="11" fillId="0" borderId="15" xfId="0" applyFont="1" applyBorder="1" applyAlignment="1" applyProtection="1">
      <alignment horizontal="right" vertical="center"/>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54"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0" borderId="48" xfId="0" applyFont="1" applyBorder="1" applyAlignment="1" applyProtection="1">
      <alignment horizontal="left" vertical="center"/>
    </xf>
    <xf numFmtId="0" fontId="11" fillId="0" borderId="51" xfId="0" applyFont="1" applyBorder="1" applyAlignment="1" applyProtection="1">
      <alignment horizontal="left" vertical="center"/>
    </xf>
    <xf numFmtId="0" fontId="11" fillId="0" borderId="26" xfId="0" applyFont="1" applyBorder="1" applyAlignment="1" applyProtection="1">
      <alignment horizontal="center" vertical="center"/>
    </xf>
    <xf numFmtId="0" fontId="12" fillId="0" borderId="9" xfId="0" applyFont="1" applyBorder="1" applyAlignment="1" applyProtection="1">
      <alignment horizontal="center" vertical="center" wrapText="1"/>
    </xf>
    <xf numFmtId="0" fontId="12" fillId="0" borderId="10" xfId="0" applyFont="1" applyBorder="1" applyAlignment="1" applyProtection="1">
      <alignment horizontal="center" vertical="center"/>
    </xf>
    <xf numFmtId="0" fontId="12" fillId="0" borderId="48"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50" xfId="0" applyFont="1" applyBorder="1" applyAlignment="1" applyProtection="1">
      <alignment horizontal="center" vertical="center"/>
    </xf>
    <xf numFmtId="0" fontId="10" fillId="0" borderId="20" xfId="0" applyFont="1" applyBorder="1" applyAlignment="1" applyProtection="1">
      <alignment horizontal="center" vertical="center"/>
    </xf>
    <xf numFmtId="0" fontId="0" fillId="0" borderId="0" xfId="0" applyAlignment="1" applyProtection="1">
      <alignment horizontal="center" vertical="center"/>
    </xf>
    <xf numFmtId="0" fontId="10" fillId="0" borderId="20" xfId="0" applyFont="1" applyBorder="1" applyAlignment="1" applyProtection="1">
      <alignment horizontal="left" vertical="center" wrapText="1"/>
    </xf>
    <xf numFmtId="0" fontId="10" fillId="0" borderId="25" xfId="0" applyFont="1" applyBorder="1" applyAlignment="1" applyProtection="1">
      <alignment horizontal="left" vertical="top" wrapText="1"/>
    </xf>
    <xf numFmtId="0" fontId="11" fillId="0" borderId="25" xfId="0" applyFont="1" applyBorder="1" applyAlignment="1" applyProtection="1">
      <alignment horizontal="left" vertical="top"/>
    </xf>
    <xf numFmtId="0" fontId="11" fillId="0" borderId="0" xfId="0" applyFont="1" applyAlignment="1" applyProtection="1">
      <alignment horizontal="left" vertical="top"/>
    </xf>
    <xf numFmtId="180" fontId="11" fillId="3" borderId="17" xfId="0" applyNumberFormat="1" applyFont="1" applyFill="1" applyBorder="1" applyAlignment="1" applyProtection="1">
      <alignment horizontal="center" vertical="center"/>
      <protection locked="0"/>
    </xf>
    <xf numFmtId="180" fontId="11" fillId="3" borderId="18" xfId="0" applyNumberFormat="1" applyFont="1" applyFill="1" applyBorder="1" applyAlignment="1" applyProtection="1">
      <alignment horizontal="center" vertical="center"/>
      <protection locked="0"/>
    </xf>
    <xf numFmtId="180" fontId="11" fillId="3" borderId="21" xfId="0" applyNumberFormat="1" applyFont="1" applyFill="1" applyBorder="1" applyAlignment="1" applyProtection="1">
      <alignment horizontal="center" vertical="center"/>
      <protection locked="0"/>
    </xf>
    <xf numFmtId="0" fontId="39" fillId="0" borderId="0" xfId="0" applyFont="1" applyAlignment="1" applyProtection="1">
      <alignment horizontal="left" vertical="top" wrapText="1"/>
    </xf>
    <xf numFmtId="0" fontId="39" fillId="0" borderId="0" xfId="0" applyFont="1" applyAlignment="1" applyProtection="1">
      <alignment horizontal="left" vertical="top"/>
    </xf>
    <xf numFmtId="0" fontId="12" fillId="0" borderId="24" xfId="0" applyFont="1" applyBorder="1" applyAlignment="1">
      <alignment horizontal="center"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24" xfId="0" applyFont="1" applyBorder="1" applyAlignment="1">
      <alignment horizontal="center" vertical="center"/>
    </xf>
    <xf numFmtId="184" fontId="11" fillId="3" borderId="20" xfId="0" applyNumberFormat="1" applyFont="1" applyFill="1" applyBorder="1" applyAlignment="1" applyProtection="1">
      <alignment horizontal="center" vertical="center"/>
      <protection locked="0"/>
    </xf>
    <xf numFmtId="185" fontId="11" fillId="3" borderId="20" xfId="0" applyNumberFormat="1" applyFont="1" applyFill="1" applyBorder="1" applyAlignment="1" applyProtection="1">
      <alignment horizontal="center" vertical="center"/>
      <protection locked="0"/>
    </xf>
    <xf numFmtId="185" fontId="11" fillId="0" borderId="20" xfId="0" applyNumberFormat="1" applyFont="1" applyFill="1" applyBorder="1" applyAlignment="1">
      <alignment horizontal="center" vertical="center"/>
    </xf>
    <xf numFmtId="0" fontId="11" fillId="0" borderId="24" xfId="0" applyFont="1" applyBorder="1" applyAlignment="1" applyProtection="1">
      <alignment vertical="center"/>
    </xf>
    <xf numFmtId="0" fontId="11" fillId="0" borderId="25" xfId="0" applyFont="1" applyBorder="1" applyAlignment="1" applyProtection="1">
      <alignment vertical="center"/>
    </xf>
    <xf numFmtId="0" fontId="11" fillId="0" borderId="26" xfId="0" applyFont="1" applyBorder="1" applyAlignment="1" applyProtection="1">
      <alignment vertical="center"/>
    </xf>
    <xf numFmtId="0" fontId="11" fillId="0" borderId="51" xfId="0" applyFont="1" applyBorder="1" applyAlignment="1" applyProtection="1">
      <alignment vertical="center"/>
    </xf>
    <xf numFmtId="0" fontId="11" fillId="0" borderId="15" xfId="0" applyFont="1" applyBorder="1" applyAlignment="1" applyProtection="1">
      <alignment vertical="center"/>
    </xf>
    <xf numFmtId="0" fontId="11" fillId="0" borderId="50" xfId="0" applyFont="1" applyBorder="1" applyAlignment="1" applyProtection="1">
      <alignment vertical="center"/>
    </xf>
    <xf numFmtId="0" fontId="28" fillId="0" borderId="0" xfId="0" applyFont="1" applyBorder="1" applyAlignment="1" applyProtection="1">
      <alignment horizontal="center" vertical="center" shrinkToFit="1"/>
      <protection locked="0"/>
    </xf>
    <xf numFmtId="0" fontId="11" fillId="0" borderId="24" xfId="0" applyFont="1" applyBorder="1" applyAlignment="1" applyProtection="1">
      <alignment vertical="center" wrapText="1"/>
    </xf>
    <xf numFmtId="0" fontId="11" fillId="0" borderId="25" xfId="0" applyFont="1" applyBorder="1" applyAlignment="1" applyProtection="1">
      <alignment vertical="center" wrapText="1"/>
    </xf>
    <xf numFmtId="0" fontId="11" fillId="0" borderId="26" xfId="0" applyFont="1" applyBorder="1" applyAlignment="1" applyProtection="1">
      <alignment vertical="center" wrapText="1"/>
    </xf>
    <xf numFmtId="0" fontId="11" fillId="0" borderId="29" xfId="0" applyFont="1" applyBorder="1" applyAlignment="1" applyProtection="1">
      <alignment vertical="center" wrapText="1"/>
    </xf>
    <xf numFmtId="0" fontId="11" fillId="0" borderId="30" xfId="0" applyFont="1" applyBorder="1" applyAlignment="1" applyProtection="1">
      <alignment vertical="center" wrapText="1"/>
    </xf>
    <xf numFmtId="0" fontId="11" fillId="0" borderId="31" xfId="0" applyFont="1" applyBorder="1" applyAlignment="1" applyProtection="1">
      <alignment vertical="center" wrapText="1"/>
    </xf>
    <xf numFmtId="0" fontId="44" fillId="0" borderId="24" xfId="0" applyFont="1" applyBorder="1" applyAlignment="1" applyProtection="1">
      <alignment horizontal="center" vertical="top" wrapText="1"/>
    </xf>
    <xf numFmtId="0" fontId="44" fillId="0" borderId="25" xfId="0" applyFont="1" applyBorder="1" applyAlignment="1" applyProtection="1">
      <alignment horizontal="center" vertical="top" wrapText="1"/>
    </xf>
    <xf numFmtId="0" fontId="44" fillId="0" borderId="29" xfId="0" applyFont="1" applyBorder="1" applyAlignment="1" applyProtection="1">
      <alignment horizontal="center" vertical="top" wrapText="1"/>
    </xf>
    <xf numFmtId="0" fontId="44" fillId="0" borderId="30" xfId="0" applyFont="1" applyBorder="1" applyAlignment="1" applyProtection="1">
      <alignment horizontal="center" vertical="top" wrapText="1"/>
    </xf>
    <xf numFmtId="0" fontId="12" fillId="0" borderId="25" xfId="0" applyFont="1" applyBorder="1" applyAlignment="1" applyProtection="1">
      <alignment horizontal="left" vertical="center"/>
    </xf>
    <xf numFmtId="0" fontId="12" fillId="0" borderId="26"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28" xfId="0" applyFont="1" applyBorder="1" applyAlignment="1" applyProtection="1">
      <alignment horizontal="left" vertical="center"/>
    </xf>
    <xf numFmtId="0" fontId="28" fillId="0" borderId="27" xfId="0" applyFont="1" applyBorder="1" applyAlignment="1" applyProtection="1">
      <alignment horizontal="center" vertical="center" shrinkToFit="1"/>
      <protection locked="0"/>
    </xf>
    <xf numFmtId="0" fontId="11" fillId="0" borderId="17" xfId="0" applyFont="1" applyBorder="1" applyAlignment="1" applyProtection="1">
      <alignment horizontal="left" vertical="center" wrapText="1"/>
    </xf>
    <xf numFmtId="0" fontId="11" fillId="0" borderId="18" xfId="0" applyFont="1" applyBorder="1" applyAlignment="1" applyProtection="1">
      <alignment horizontal="left" vertical="center"/>
    </xf>
    <xf numFmtId="0" fontId="11" fillId="0" borderId="19" xfId="0" applyFont="1" applyBorder="1" applyAlignment="1" applyProtection="1">
      <alignment horizontal="left" vertical="center"/>
    </xf>
    <xf numFmtId="0" fontId="11" fillId="0" borderId="17" xfId="0" applyFont="1" applyBorder="1" applyAlignment="1" applyProtection="1">
      <alignment horizontal="left" vertical="center"/>
    </xf>
    <xf numFmtId="0" fontId="19" fillId="0" borderId="0" xfId="0" applyFont="1" applyAlignment="1" applyProtection="1">
      <alignment horizontal="left" vertical="top" wrapText="1"/>
    </xf>
    <xf numFmtId="184" fontId="11" fillId="7" borderId="20" xfId="0" applyNumberFormat="1" applyFont="1" applyFill="1" applyBorder="1" applyAlignment="1">
      <alignment horizontal="center" vertical="center"/>
    </xf>
    <xf numFmtId="185" fontId="11" fillId="7" borderId="20" xfId="0" applyNumberFormat="1" applyFont="1" applyFill="1" applyBorder="1" applyAlignment="1">
      <alignment horizontal="center" vertical="center"/>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13" fillId="0" borderId="24"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13" fillId="0" borderId="29" xfId="0" applyFont="1" applyBorder="1" applyAlignment="1" applyProtection="1">
      <alignment horizontal="center" vertical="center" wrapText="1"/>
    </xf>
    <xf numFmtId="0" fontId="13" fillId="0" borderId="30" xfId="0" applyFont="1" applyBorder="1" applyAlignment="1" applyProtection="1">
      <alignment horizontal="center" vertical="center" wrapText="1"/>
    </xf>
    <xf numFmtId="0" fontId="13" fillId="0" borderId="31" xfId="0" applyFont="1" applyBorder="1" applyAlignment="1" applyProtection="1">
      <alignment horizontal="center" vertical="center" wrapText="1"/>
    </xf>
    <xf numFmtId="0" fontId="10" fillId="0" borderId="24"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29"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31" xfId="0" applyFont="1" applyBorder="1" applyAlignment="1" applyProtection="1">
      <alignment horizontal="center" vertical="center"/>
    </xf>
    <xf numFmtId="180" fontId="10" fillId="3" borderId="24" xfId="0" applyNumberFormat="1" applyFont="1" applyFill="1" applyBorder="1" applyAlignment="1" applyProtection="1">
      <alignment horizontal="center" vertical="center"/>
      <protection locked="0"/>
    </xf>
    <xf numFmtId="180" fontId="10" fillId="3" borderId="37" xfId="0" applyNumberFormat="1" applyFont="1" applyFill="1" applyBorder="1" applyAlignment="1" applyProtection="1">
      <alignment horizontal="center" vertical="center"/>
      <protection locked="0"/>
    </xf>
    <xf numFmtId="180" fontId="10" fillId="3" borderId="29" xfId="0" applyNumberFormat="1" applyFont="1" applyFill="1" applyBorder="1" applyAlignment="1" applyProtection="1">
      <alignment horizontal="center" vertical="center"/>
      <protection locked="0"/>
    </xf>
    <xf numFmtId="180" fontId="10" fillId="3" borderId="44" xfId="0" applyNumberFormat="1" applyFont="1" applyFill="1" applyBorder="1" applyAlignment="1" applyProtection="1">
      <alignment horizontal="center" vertical="center"/>
      <protection locked="0"/>
    </xf>
    <xf numFmtId="182" fontId="10" fillId="3" borderId="24" xfId="0" applyNumberFormat="1" applyFont="1" applyFill="1" applyBorder="1" applyAlignment="1" applyProtection="1">
      <alignment horizontal="center" vertical="center"/>
      <protection locked="0"/>
    </xf>
    <xf numFmtId="182" fontId="10" fillId="3" borderId="37" xfId="0" applyNumberFormat="1" applyFont="1" applyFill="1" applyBorder="1" applyAlignment="1" applyProtection="1">
      <alignment horizontal="center" vertical="center"/>
      <protection locked="0"/>
    </xf>
    <xf numFmtId="182" fontId="10" fillId="3" borderId="29" xfId="0" applyNumberFormat="1" applyFont="1" applyFill="1" applyBorder="1" applyAlignment="1" applyProtection="1">
      <alignment horizontal="center" vertical="center"/>
      <protection locked="0"/>
    </xf>
    <xf numFmtId="182" fontId="10" fillId="3" borderId="44" xfId="0" applyNumberFormat="1" applyFont="1" applyFill="1" applyBorder="1" applyAlignment="1" applyProtection="1">
      <alignment horizontal="center" vertical="center"/>
      <protection locked="0"/>
    </xf>
    <xf numFmtId="177" fontId="11" fillId="6" borderId="24" xfId="0" applyNumberFormat="1" applyFont="1" applyFill="1" applyBorder="1" applyAlignment="1" applyProtection="1">
      <alignment horizontal="center" vertical="center"/>
    </xf>
    <xf numFmtId="177" fontId="11" fillId="6" borderId="25" xfId="0" applyNumberFormat="1" applyFont="1" applyFill="1" applyBorder="1" applyAlignment="1" applyProtection="1">
      <alignment horizontal="center" vertical="center"/>
    </xf>
    <xf numFmtId="177" fontId="11" fillId="6" borderId="29" xfId="0" applyNumberFormat="1" applyFont="1" applyFill="1" applyBorder="1" applyAlignment="1" applyProtection="1">
      <alignment horizontal="center" vertical="center"/>
    </xf>
    <xf numFmtId="177" fontId="11" fillId="6" borderId="30" xfId="0" applyNumberFormat="1" applyFont="1" applyFill="1" applyBorder="1" applyAlignment="1" applyProtection="1">
      <alignment horizontal="center" vertical="center"/>
    </xf>
    <xf numFmtId="0" fontId="20" fillId="0" borderId="27" xfId="0" applyFont="1" applyBorder="1" applyAlignment="1" applyProtection="1">
      <alignment horizontal="left" vertical="top"/>
    </xf>
    <xf numFmtId="0" fontId="20" fillId="0" borderId="0" xfId="0" applyFont="1" applyBorder="1" applyAlignment="1" applyProtection="1">
      <alignment horizontal="left" vertical="top"/>
    </xf>
    <xf numFmtId="177" fontId="11" fillId="0" borderId="32" xfId="0" applyNumberFormat="1" applyFont="1" applyBorder="1" applyAlignment="1" applyProtection="1">
      <alignment horizontal="center" vertical="center"/>
    </xf>
    <xf numFmtId="177" fontId="11" fillId="0" borderId="38" xfId="0" applyNumberFormat="1" applyFont="1" applyBorder="1" applyAlignment="1" applyProtection="1">
      <alignment horizontal="center" vertical="center"/>
    </xf>
    <xf numFmtId="180" fontId="10" fillId="3" borderId="25" xfId="0" applyNumberFormat="1" applyFont="1" applyFill="1" applyBorder="1" applyAlignment="1" applyProtection="1">
      <alignment horizontal="center" vertical="center"/>
      <protection locked="0"/>
    </xf>
    <xf numFmtId="180" fontId="10" fillId="3" borderId="30" xfId="0" applyNumberFormat="1" applyFont="1" applyFill="1" applyBorder="1" applyAlignment="1" applyProtection="1">
      <alignment horizontal="center" vertical="center"/>
      <protection locked="0"/>
    </xf>
    <xf numFmtId="0" fontId="10" fillId="0" borderId="46" xfId="0" applyFont="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11" fillId="0" borderId="24"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31" xfId="0" applyFont="1" applyBorder="1" applyAlignment="1" applyProtection="1">
      <alignment horizontal="center" vertical="center"/>
    </xf>
    <xf numFmtId="180" fontId="11" fillId="3" borderId="37" xfId="0" applyNumberFormat="1" applyFont="1" applyFill="1" applyBorder="1" applyAlignment="1" applyProtection="1">
      <alignment horizontal="center" vertical="center"/>
      <protection locked="0"/>
    </xf>
    <xf numFmtId="180" fontId="11" fillId="3" borderId="44" xfId="0" applyNumberFormat="1" applyFont="1" applyFill="1" applyBorder="1" applyAlignment="1" applyProtection="1">
      <alignment horizontal="center" vertical="center"/>
      <protection locked="0"/>
    </xf>
    <xf numFmtId="177" fontId="10" fillId="0" borderId="32" xfId="0" applyNumberFormat="1" applyFont="1" applyBorder="1" applyAlignment="1" applyProtection="1">
      <alignment horizontal="center" vertical="center"/>
    </xf>
    <xf numFmtId="177" fontId="10" fillId="0" borderId="38" xfId="0" applyNumberFormat="1" applyFont="1" applyBorder="1" applyAlignment="1" applyProtection="1">
      <alignment horizontal="center" vertical="center"/>
    </xf>
    <xf numFmtId="183" fontId="10" fillId="3" borderId="24" xfId="0" applyNumberFormat="1" applyFont="1" applyFill="1" applyBorder="1" applyAlignment="1" applyProtection="1">
      <alignment horizontal="center" vertical="center"/>
      <protection locked="0"/>
    </xf>
    <xf numFmtId="183" fontId="10" fillId="3" borderId="25" xfId="0" applyNumberFormat="1" applyFont="1" applyFill="1" applyBorder="1" applyAlignment="1" applyProtection="1">
      <alignment horizontal="center" vertical="center"/>
      <protection locked="0"/>
    </xf>
    <xf numFmtId="183" fontId="11" fillId="3" borderId="29" xfId="0" applyNumberFormat="1" applyFont="1" applyFill="1" applyBorder="1" applyAlignment="1" applyProtection="1">
      <alignment horizontal="center" vertical="center"/>
      <protection locked="0"/>
    </xf>
    <xf numFmtId="183" fontId="11" fillId="3" borderId="30" xfId="0" applyNumberFormat="1" applyFont="1" applyFill="1" applyBorder="1" applyAlignment="1" applyProtection="1">
      <alignment horizontal="center" vertical="center"/>
      <protection locked="0"/>
    </xf>
    <xf numFmtId="0" fontId="12" fillId="0" borderId="17"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0" fillId="5" borderId="32" xfId="0" applyFont="1" applyFill="1" applyBorder="1" applyAlignment="1" applyProtection="1">
      <alignment horizontal="center" vertical="center"/>
    </xf>
    <xf numFmtId="0" fontId="11" fillId="5" borderId="38" xfId="0" applyFont="1" applyFill="1" applyBorder="1" applyAlignment="1" applyProtection="1">
      <alignment horizontal="center" vertical="center"/>
    </xf>
    <xf numFmtId="177" fontId="11" fillId="6" borderId="37" xfId="0" applyNumberFormat="1" applyFont="1" applyFill="1" applyBorder="1" applyAlignment="1" applyProtection="1">
      <alignment horizontal="center" vertical="center"/>
    </xf>
    <xf numFmtId="177" fontId="11" fillId="6" borderId="44"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35" xfId="0" applyFont="1" applyBorder="1" applyAlignment="1" applyProtection="1">
      <alignment horizontal="center" vertical="center" wrapText="1"/>
    </xf>
    <xf numFmtId="0" fontId="10" fillId="0" borderId="47" xfId="0" applyFont="1" applyBorder="1" applyAlignment="1" applyProtection="1">
      <alignment horizontal="center" vertical="center" wrapText="1"/>
    </xf>
    <xf numFmtId="49" fontId="10" fillId="3" borderId="40" xfId="0" applyNumberFormat="1" applyFont="1" applyFill="1" applyBorder="1" applyAlignment="1" applyProtection="1">
      <alignment horizontal="center" vertical="center" shrinkToFit="1"/>
      <protection locked="0"/>
    </xf>
    <xf numFmtId="49" fontId="10" fillId="3" borderId="41" xfId="0" applyNumberFormat="1" applyFont="1" applyFill="1" applyBorder="1" applyAlignment="1" applyProtection="1">
      <alignment horizontal="center" vertical="center" shrinkToFit="1"/>
      <protection locked="0"/>
    </xf>
    <xf numFmtId="49" fontId="10" fillId="3" borderId="42" xfId="0" applyNumberFormat="1" applyFont="1" applyFill="1" applyBorder="1" applyAlignment="1" applyProtection="1">
      <alignment horizontal="center" vertical="center" shrinkToFit="1"/>
      <protection locked="0"/>
    </xf>
    <xf numFmtId="0" fontId="28" fillId="0" borderId="0" xfId="0" applyFont="1" applyAlignment="1" applyProtection="1">
      <alignment horizontal="left" vertical="center"/>
      <protection locked="0"/>
    </xf>
    <xf numFmtId="0" fontId="11" fillId="0" borderId="17"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0"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0" fillId="0" borderId="20" xfId="0" applyFont="1" applyBorder="1" applyAlignment="1" applyProtection="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182" fontId="10" fillId="3" borderId="25" xfId="0" applyNumberFormat="1" applyFont="1" applyFill="1" applyBorder="1" applyAlignment="1" applyProtection="1">
      <alignment horizontal="center" vertical="center"/>
      <protection locked="0"/>
    </xf>
    <xf numFmtId="182" fontId="10" fillId="3" borderId="30" xfId="0" applyNumberFormat="1" applyFont="1" applyFill="1" applyBorder="1" applyAlignment="1" applyProtection="1">
      <alignment horizontal="center" vertical="center"/>
      <protection locked="0"/>
    </xf>
    <xf numFmtId="0" fontId="12" fillId="10" borderId="24" xfId="0" applyFont="1" applyFill="1" applyBorder="1" applyAlignment="1" applyProtection="1">
      <alignment horizontal="center" vertical="center" wrapText="1"/>
    </xf>
    <xf numFmtId="0" fontId="12" fillId="10" borderId="25" xfId="0" applyFont="1" applyFill="1" applyBorder="1" applyAlignment="1" applyProtection="1">
      <alignment horizontal="center" vertical="center" wrapText="1"/>
    </xf>
    <xf numFmtId="0" fontId="12" fillId="10" borderId="26" xfId="0" applyFont="1" applyFill="1" applyBorder="1" applyAlignment="1" applyProtection="1">
      <alignment horizontal="center" vertical="center" wrapText="1"/>
    </xf>
    <xf numFmtId="0" fontId="12" fillId="10" borderId="29" xfId="0" applyFont="1" applyFill="1" applyBorder="1" applyAlignment="1" applyProtection="1">
      <alignment horizontal="center" vertical="center" wrapText="1"/>
    </xf>
    <xf numFmtId="0" fontId="12" fillId="10" borderId="30" xfId="0" applyFont="1" applyFill="1" applyBorder="1" applyAlignment="1" applyProtection="1">
      <alignment horizontal="center" vertical="center" wrapText="1"/>
    </xf>
    <xf numFmtId="0" fontId="12" fillId="10" borderId="31" xfId="0" applyFont="1" applyFill="1" applyBorder="1" applyAlignment="1" applyProtection="1">
      <alignment horizontal="center" vertical="center" wrapText="1"/>
    </xf>
    <xf numFmtId="0" fontId="17" fillId="5" borderId="17" xfId="0" applyFont="1" applyFill="1" applyBorder="1" applyAlignment="1" applyProtection="1">
      <alignment horizontal="center" vertical="center"/>
      <protection locked="0"/>
    </xf>
    <xf numFmtId="0" fontId="17" fillId="5" borderId="18" xfId="0" applyFont="1" applyFill="1" applyBorder="1" applyAlignment="1" applyProtection="1">
      <alignment horizontal="center" vertical="center"/>
      <protection locked="0"/>
    </xf>
    <xf numFmtId="0" fontId="17" fillId="5" borderId="19" xfId="0" applyFont="1" applyFill="1" applyBorder="1" applyAlignment="1" applyProtection="1">
      <alignment horizontal="center" vertical="center"/>
      <protection locked="0"/>
    </xf>
    <xf numFmtId="0" fontId="16" fillId="5" borderId="20" xfId="0" applyFont="1" applyFill="1" applyBorder="1" applyAlignment="1" applyProtection="1">
      <alignment horizontal="center" vertical="center"/>
      <protection locked="0"/>
    </xf>
    <xf numFmtId="0" fontId="11" fillId="0" borderId="17" xfId="0" applyFont="1" applyBorder="1" applyAlignment="1" applyProtection="1">
      <alignment horizontal="center" vertical="center"/>
    </xf>
    <xf numFmtId="179" fontId="11" fillId="7" borderId="20" xfId="0" applyNumberFormat="1" applyFont="1" applyFill="1" applyBorder="1" applyAlignment="1" applyProtection="1">
      <alignment horizontal="center" vertical="center"/>
    </xf>
    <xf numFmtId="179" fontId="11" fillId="7" borderId="17" xfId="0" applyNumberFormat="1" applyFont="1" applyFill="1" applyBorder="1" applyAlignment="1" applyProtection="1">
      <alignment horizontal="center" vertical="center"/>
    </xf>
    <xf numFmtId="0" fontId="11" fillId="0" borderId="20" xfId="0" applyFont="1" applyBorder="1" applyAlignment="1" applyProtection="1">
      <alignment horizontal="center" vertical="center"/>
    </xf>
    <xf numFmtId="180" fontId="11" fillId="3" borderId="34" xfId="0" applyNumberFormat="1" applyFont="1" applyFill="1" applyBorder="1" applyAlignment="1" applyProtection="1">
      <alignment horizontal="center" vertical="center"/>
      <protection locked="0"/>
    </xf>
    <xf numFmtId="180" fontId="11" fillId="3" borderId="35" xfId="0" applyNumberFormat="1" applyFont="1" applyFill="1" applyBorder="1" applyAlignment="1" applyProtection="1">
      <alignment horizontal="center" vertical="center"/>
      <protection locked="0"/>
    </xf>
    <xf numFmtId="180" fontId="11" fillId="3" borderId="36" xfId="0" applyNumberFormat="1" applyFont="1" applyFill="1" applyBorder="1" applyAlignment="1" applyProtection="1">
      <alignment horizontal="center" vertical="center"/>
      <protection locked="0"/>
    </xf>
    <xf numFmtId="49" fontId="11" fillId="3" borderId="40" xfId="0" applyNumberFormat="1" applyFont="1" applyFill="1" applyBorder="1" applyAlignment="1" applyProtection="1">
      <alignment horizontal="center" vertical="center" shrinkToFit="1"/>
      <protection locked="0"/>
    </xf>
    <xf numFmtId="49" fontId="11" fillId="3" borderId="41" xfId="0" applyNumberFormat="1" applyFont="1" applyFill="1" applyBorder="1" applyAlignment="1" applyProtection="1">
      <alignment horizontal="center" vertical="center" shrinkToFit="1"/>
      <protection locked="0"/>
    </xf>
    <xf numFmtId="49" fontId="11" fillId="3" borderId="42" xfId="0" applyNumberFormat="1" applyFont="1" applyFill="1" applyBorder="1" applyAlignment="1" applyProtection="1">
      <alignment horizontal="center" vertical="center" shrinkToFit="1"/>
      <protection locked="0"/>
    </xf>
    <xf numFmtId="0" fontId="10" fillId="0" borderId="20" xfId="0" applyFont="1" applyBorder="1" applyAlignment="1" applyProtection="1">
      <alignment horizontal="left" vertical="center"/>
    </xf>
    <xf numFmtId="0" fontId="10" fillId="0" borderId="27"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8" xfId="0" applyFont="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1" fillId="0" borderId="19" xfId="0" applyFont="1" applyFill="1" applyBorder="1" applyAlignment="1" applyProtection="1">
      <alignment horizontal="center" vertical="center"/>
    </xf>
    <xf numFmtId="0" fontId="10" fillId="0" borderId="29" xfId="0" applyFont="1" applyBorder="1" applyAlignment="1" applyProtection="1">
      <alignment horizontal="left" vertical="center"/>
    </xf>
    <xf numFmtId="177" fontId="10" fillId="6" borderId="17" xfId="0" applyNumberFormat="1" applyFont="1" applyFill="1" applyBorder="1" applyAlignment="1" applyProtection="1">
      <alignment horizontal="center" vertical="center"/>
    </xf>
    <xf numFmtId="177" fontId="10" fillId="6" borderId="18" xfId="0" applyNumberFormat="1" applyFont="1" applyFill="1" applyBorder="1" applyAlignment="1" applyProtection="1">
      <alignment horizontal="center" vertical="center"/>
    </xf>
    <xf numFmtId="177" fontId="10" fillId="6" borderId="21" xfId="0" applyNumberFormat="1"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1" fillId="3" borderId="23" xfId="0" applyNumberFormat="1"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3" borderId="21" xfId="0" applyNumberFormat="1" applyFont="1" applyFill="1" applyBorder="1" applyAlignment="1" applyProtection="1">
      <alignment horizontal="center" vertical="center"/>
      <protection locked="0"/>
    </xf>
    <xf numFmtId="182" fontId="10" fillId="3" borderId="27" xfId="0" applyNumberFormat="1" applyFont="1" applyFill="1" applyBorder="1" applyAlignment="1" applyProtection="1">
      <alignment horizontal="center" vertical="center"/>
      <protection locked="0"/>
    </xf>
    <xf numFmtId="182" fontId="10" fillId="3" borderId="0" xfId="0" applyNumberFormat="1" applyFont="1" applyFill="1" applyBorder="1" applyAlignment="1" applyProtection="1">
      <alignment horizontal="center" vertical="center"/>
      <protection locked="0"/>
    </xf>
    <xf numFmtId="182" fontId="11" fillId="3" borderId="29" xfId="0" applyNumberFormat="1" applyFont="1" applyFill="1" applyBorder="1" applyAlignment="1" applyProtection="1">
      <alignment horizontal="center" vertical="center"/>
      <protection locked="0"/>
    </xf>
    <xf numFmtId="182" fontId="11" fillId="3" borderId="30" xfId="0" applyNumberFormat="1" applyFont="1" applyFill="1" applyBorder="1" applyAlignment="1" applyProtection="1">
      <alignment horizontal="center" vertical="center"/>
      <protection locked="0"/>
    </xf>
    <xf numFmtId="0" fontId="11" fillId="0" borderId="20" xfId="0" applyFont="1" applyBorder="1" applyAlignment="1" applyProtection="1">
      <alignment horizontal="left" vertical="center"/>
    </xf>
    <xf numFmtId="0" fontId="0" fillId="0" borderId="25" xfId="0" applyBorder="1" applyAlignment="1" applyProtection="1">
      <alignment horizontal="left" vertical="center"/>
    </xf>
    <xf numFmtId="0" fontId="0" fillId="0" borderId="26" xfId="0" applyBorder="1" applyAlignment="1" applyProtection="1">
      <alignment horizontal="left" vertical="center"/>
    </xf>
    <xf numFmtId="0" fontId="11" fillId="4" borderId="17" xfId="0" applyFont="1" applyFill="1" applyBorder="1" applyAlignment="1" applyProtection="1">
      <alignment horizontal="center" vertical="center"/>
      <protection locked="0"/>
    </xf>
    <xf numFmtId="0" fontId="11" fillId="4" borderId="19" xfId="0" applyFont="1" applyFill="1" applyBorder="1" applyAlignment="1" applyProtection="1">
      <alignment horizontal="center" vertical="center"/>
      <protection locked="0"/>
    </xf>
    <xf numFmtId="176" fontId="10" fillId="9" borderId="17" xfId="0" applyNumberFormat="1" applyFont="1" applyFill="1" applyBorder="1" applyAlignment="1" applyProtection="1">
      <alignment horizontal="center" vertical="center"/>
    </xf>
    <xf numFmtId="176" fontId="10" fillId="9" borderId="18" xfId="0" applyNumberFormat="1" applyFont="1" applyFill="1" applyBorder="1" applyAlignment="1" applyProtection="1">
      <alignment horizontal="center" vertical="center"/>
    </xf>
    <xf numFmtId="176" fontId="10" fillId="9" borderId="21" xfId="0" applyNumberFormat="1"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3" fillId="2" borderId="1" xfId="0" applyFont="1" applyFill="1" applyBorder="1" applyAlignment="1" applyProtection="1">
      <alignment horizontal="left" vertical="center" wrapText="1" indent="1"/>
    </xf>
    <xf numFmtId="0" fontId="3" fillId="2" borderId="2" xfId="0" applyFont="1" applyFill="1" applyBorder="1" applyAlignment="1" applyProtection="1">
      <alignment horizontal="left" vertical="center" wrapText="1" indent="1"/>
    </xf>
    <xf numFmtId="0" fontId="3" fillId="2" borderId="4" xfId="0" applyFont="1" applyFill="1" applyBorder="1" applyAlignment="1" applyProtection="1">
      <alignment horizontal="left" vertical="center" wrapText="1" indent="1"/>
    </xf>
    <xf numFmtId="0" fontId="3" fillId="2" borderId="0" xfId="0" applyFont="1" applyFill="1" applyBorder="1" applyAlignment="1" applyProtection="1">
      <alignment horizontal="left" vertical="center" wrapText="1" indent="1"/>
    </xf>
    <xf numFmtId="0" fontId="3" fillId="2" borderId="6" xfId="0" applyFont="1" applyFill="1" applyBorder="1" applyAlignment="1" applyProtection="1">
      <alignment horizontal="left" vertical="center" wrapText="1" indent="1"/>
    </xf>
    <xf numFmtId="0" fontId="3" fillId="2" borderId="7" xfId="0" applyFont="1" applyFill="1" applyBorder="1" applyAlignment="1" applyProtection="1">
      <alignment horizontal="left" vertical="center" wrapText="1" indent="1"/>
    </xf>
    <xf numFmtId="0" fontId="1" fillId="2" borderId="3"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0"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4" fillId="0" borderId="0" xfId="1" applyAlignment="1" applyProtection="1">
      <alignment horizontal="left" vertical="center"/>
      <protection locked="0"/>
    </xf>
    <xf numFmtId="49" fontId="0" fillId="0" borderId="20" xfId="0" applyNumberFormat="1" applyFill="1" applyBorder="1" applyAlignment="1" applyProtection="1">
      <alignment horizontal="center" vertical="center" shrinkToFit="1"/>
    </xf>
    <xf numFmtId="49" fontId="0" fillId="3" borderId="17" xfId="0" applyNumberFormat="1" applyFill="1" applyBorder="1" applyAlignment="1" applyProtection="1">
      <alignment horizontal="center" vertical="center" shrinkToFit="1"/>
      <protection locked="0"/>
    </xf>
    <xf numFmtId="49" fontId="0" fillId="3" borderId="18" xfId="0" applyNumberFormat="1" applyFill="1" applyBorder="1" applyAlignment="1" applyProtection="1">
      <alignment horizontal="center" vertical="center" shrinkToFit="1"/>
      <protection locked="0"/>
    </xf>
    <xf numFmtId="49" fontId="0" fillId="3" borderId="19" xfId="0" applyNumberFormat="1" applyFill="1" applyBorder="1" applyAlignment="1" applyProtection="1">
      <alignment horizontal="center" vertical="center" shrinkToFit="1"/>
      <protection locked="0"/>
    </xf>
    <xf numFmtId="49" fontId="0" fillId="3" borderId="20" xfId="0" applyNumberFormat="1" applyFill="1" applyBorder="1" applyAlignment="1" applyProtection="1">
      <alignment horizontal="center" vertical="center" shrinkToFit="1"/>
      <protection locked="0"/>
    </xf>
    <xf numFmtId="0" fontId="31" fillId="0" borderId="0" xfId="0" applyFont="1" applyAlignment="1" applyProtection="1">
      <alignment horizontal="left" vertical="center"/>
    </xf>
    <xf numFmtId="49" fontId="0" fillId="3" borderId="17" xfId="0" applyNumberFormat="1" applyFill="1" applyBorder="1" applyAlignment="1" applyProtection="1">
      <alignment horizontal="left" vertical="center" indent="1" shrinkToFit="1"/>
      <protection locked="0"/>
    </xf>
    <xf numFmtId="49" fontId="0" fillId="3" borderId="18" xfId="0" applyNumberFormat="1" applyFill="1" applyBorder="1" applyAlignment="1" applyProtection="1">
      <alignment horizontal="left" vertical="center" indent="1" shrinkToFit="1"/>
      <protection locked="0"/>
    </xf>
    <xf numFmtId="49" fontId="0" fillId="3" borderId="19" xfId="0" applyNumberFormat="1" applyFill="1" applyBorder="1" applyAlignment="1" applyProtection="1">
      <alignment horizontal="left" vertical="center" indent="1" shrinkToFit="1"/>
      <protection locked="0"/>
    </xf>
    <xf numFmtId="49" fontId="0" fillId="3" borderId="20" xfId="0" applyNumberFormat="1" applyFill="1" applyBorder="1" applyAlignment="1" applyProtection="1">
      <alignment horizontal="left" vertical="center" indent="1" shrinkToFit="1"/>
      <protection locked="0"/>
    </xf>
    <xf numFmtId="0" fontId="0" fillId="0" borderId="20" xfId="0" applyBorder="1" applyAlignment="1" applyProtection="1">
      <alignment horizontal="center" vertical="center"/>
    </xf>
    <xf numFmtId="49" fontId="4" fillId="3" borderId="17" xfId="1" applyNumberFormat="1" applyFill="1" applyBorder="1" applyAlignment="1" applyProtection="1">
      <alignment horizontal="left" vertical="center" indent="1" shrinkToFit="1"/>
      <protection locked="0"/>
    </xf>
    <xf numFmtId="0" fontId="1" fillId="2" borderId="0" xfId="0" applyFont="1" applyFill="1" applyAlignment="1" applyProtection="1">
      <alignment horizontal="left" vertical="center"/>
    </xf>
    <xf numFmtId="181" fontId="11" fillId="3" borderId="20" xfId="0" applyNumberFormat="1" applyFont="1" applyFill="1" applyBorder="1" applyAlignment="1" applyProtection="1">
      <alignment horizontal="center" vertical="center"/>
      <protection locked="0"/>
    </xf>
    <xf numFmtId="181" fontId="11" fillId="3" borderId="22" xfId="0" applyNumberFormat="1" applyFont="1" applyFill="1" applyBorder="1" applyAlignment="1" applyProtection="1">
      <alignment horizontal="center" vertical="center"/>
      <protection locked="0"/>
    </xf>
    <xf numFmtId="0" fontId="11" fillId="0" borderId="19" xfId="0" applyNumberFormat="1" applyFont="1" applyBorder="1" applyAlignment="1" applyProtection="1">
      <alignment horizontal="center" vertical="center"/>
    </xf>
    <xf numFmtId="0" fontId="11" fillId="0" borderId="20" xfId="0" applyNumberFormat="1" applyFont="1" applyBorder="1" applyAlignment="1" applyProtection="1">
      <alignment horizontal="center" vertical="center"/>
    </xf>
    <xf numFmtId="177" fontId="11" fillId="3" borderId="23" xfId="0" applyNumberFormat="1" applyFont="1" applyFill="1" applyBorder="1" applyAlignment="1" applyProtection="1">
      <alignment horizontal="center" vertical="center" shrinkToFit="1"/>
      <protection locked="0"/>
    </xf>
    <xf numFmtId="177" fontId="11" fillId="3" borderId="18" xfId="0" applyNumberFormat="1" applyFont="1" applyFill="1" applyBorder="1" applyAlignment="1" applyProtection="1">
      <alignment horizontal="center" vertical="center" shrinkToFit="1"/>
      <protection locked="0"/>
    </xf>
    <xf numFmtId="177" fontId="11" fillId="3" borderId="21" xfId="0" applyNumberFormat="1" applyFont="1" applyFill="1" applyBorder="1" applyAlignment="1" applyProtection="1">
      <alignment horizontal="center" vertical="center" shrinkToFit="1"/>
      <protection locked="0"/>
    </xf>
    <xf numFmtId="0" fontId="11" fillId="0" borderId="20" xfId="0" applyFont="1" applyBorder="1" applyAlignment="1" applyProtection="1">
      <alignment horizontal="left" vertical="center" wrapText="1"/>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49" fontId="11" fillId="3" borderId="23" xfId="0" applyNumberFormat="1" applyFont="1" applyFill="1" applyBorder="1" applyAlignment="1" applyProtection="1">
      <alignment horizontal="center" vertical="center" shrinkToFit="1"/>
      <protection locked="0"/>
    </xf>
    <xf numFmtId="49" fontId="11" fillId="3" borderId="18" xfId="0" applyNumberFormat="1" applyFont="1" applyFill="1" applyBorder="1" applyAlignment="1" applyProtection="1">
      <alignment horizontal="center" vertical="center" shrinkToFit="1"/>
      <protection locked="0"/>
    </xf>
    <xf numFmtId="49" fontId="11" fillId="3" borderId="21" xfId="0" applyNumberFormat="1" applyFont="1" applyFill="1" applyBorder="1" applyAlignment="1" applyProtection="1">
      <alignment horizontal="center" vertical="center" shrinkToFit="1"/>
      <protection locked="0"/>
    </xf>
    <xf numFmtId="9" fontId="11" fillId="0" borderId="18" xfId="0" applyNumberFormat="1" applyFont="1" applyBorder="1" applyAlignment="1" applyProtection="1">
      <alignment horizontal="center" vertical="center"/>
    </xf>
    <xf numFmtId="9" fontId="11" fillId="0" borderId="19" xfId="0" applyNumberFormat="1" applyFont="1" applyBorder="1" applyAlignment="1" applyProtection="1">
      <alignment horizontal="center" vertical="center"/>
    </xf>
    <xf numFmtId="9" fontId="11" fillId="0" borderId="18" xfId="0" applyNumberFormat="1" applyFont="1" applyFill="1" applyBorder="1" applyAlignment="1" applyProtection="1">
      <alignment horizontal="center" vertical="center"/>
    </xf>
    <xf numFmtId="9" fontId="11" fillId="0" borderId="19" xfId="0" applyNumberFormat="1" applyFont="1" applyFill="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9" fontId="11" fillId="0" borderId="23" xfId="0" applyNumberFormat="1" applyFont="1" applyBorder="1" applyAlignment="1" applyProtection="1">
      <alignment horizontal="center" vertical="center"/>
    </xf>
    <xf numFmtId="0" fontId="10" fillId="0" borderId="30" xfId="0" applyFont="1" applyBorder="1" applyAlignment="1" applyProtection="1">
      <alignment horizontal="left" vertical="center"/>
    </xf>
    <xf numFmtId="0" fontId="10" fillId="0" borderId="31" xfId="0" applyFont="1" applyBorder="1" applyAlignment="1" applyProtection="1">
      <alignment horizontal="left" vertical="center"/>
    </xf>
    <xf numFmtId="0" fontId="10" fillId="0" borderId="24" xfId="0" applyFont="1" applyBorder="1" applyAlignment="1" applyProtection="1">
      <alignment horizontal="right" vertical="center" wrapText="1"/>
    </xf>
    <xf numFmtId="0" fontId="10" fillId="0" borderId="25" xfId="0" applyFont="1" applyBorder="1" applyAlignment="1" applyProtection="1">
      <alignment horizontal="right" vertical="center"/>
    </xf>
    <xf numFmtId="0" fontId="10" fillId="0" borderId="26" xfId="0" applyFont="1" applyBorder="1" applyAlignment="1" applyProtection="1">
      <alignment horizontal="right" vertical="center"/>
    </xf>
    <xf numFmtId="0" fontId="10" fillId="0" borderId="27" xfId="0" applyFont="1" applyBorder="1" applyAlignment="1" applyProtection="1">
      <alignment horizontal="right" vertical="center"/>
    </xf>
    <xf numFmtId="0" fontId="10" fillId="0" borderId="0" xfId="0" applyFont="1" applyBorder="1" applyAlignment="1" applyProtection="1">
      <alignment horizontal="right" vertical="center"/>
    </xf>
    <xf numFmtId="0" fontId="10" fillId="0" borderId="28" xfId="0" applyFont="1" applyBorder="1" applyAlignment="1" applyProtection="1">
      <alignment horizontal="right" vertical="center"/>
    </xf>
    <xf numFmtId="177" fontId="11" fillId="0" borderId="33" xfId="0" applyNumberFormat="1" applyFont="1" applyBorder="1" applyAlignment="1" applyProtection="1">
      <alignment horizontal="center" vertical="center"/>
    </xf>
    <xf numFmtId="0" fontId="11" fillId="0" borderId="27" xfId="0" applyFont="1" applyBorder="1" applyAlignment="1" applyProtection="1">
      <alignment horizontal="center" vertical="center" wrapText="1"/>
    </xf>
    <xf numFmtId="0" fontId="11" fillId="0" borderId="0" xfId="0" applyFont="1" applyAlignment="1" applyProtection="1">
      <alignment horizontal="center" vertical="center"/>
    </xf>
    <xf numFmtId="0" fontId="11" fillId="0" borderId="20"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11" fillId="0" borderId="26" xfId="0" applyFont="1" applyBorder="1" applyAlignment="1" applyProtection="1">
      <alignment horizontal="center" vertical="center" wrapText="1"/>
    </xf>
    <xf numFmtId="0" fontId="11" fillId="0" borderId="29" xfId="0" applyFont="1" applyBorder="1" applyAlignment="1" applyProtection="1">
      <alignment horizontal="center" vertical="center" wrapText="1"/>
    </xf>
    <xf numFmtId="0" fontId="11" fillId="0" borderId="30" xfId="0" applyFont="1" applyBorder="1" applyAlignment="1" applyProtection="1">
      <alignment horizontal="center" vertical="center" wrapText="1"/>
    </xf>
    <xf numFmtId="0" fontId="11" fillId="0" borderId="31" xfId="0" applyFont="1" applyBorder="1" applyAlignment="1" applyProtection="1">
      <alignment horizontal="center" vertical="center" wrapText="1"/>
    </xf>
    <xf numFmtId="0" fontId="42" fillId="0" borderId="0" xfId="0" applyFont="1" applyAlignment="1" applyProtection="1">
      <alignment horizontal="left" vertical="top" wrapText="1"/>
    </xf>
    <xf numFmtId="177" fontId="11" fillId="6" borderId="17" xfId="0" applyNumberFormat="1" applyFont="1" applyFill="1" applyBorder="1" applyAlignment="1" applyProtection="1">
      <alignment horizontal="center" vertical="center"/>
    </xf>
    <xf numFmtId="177" fontId="11" fillId="6" borderId="18" xfId="0" applyNumberFormat="1" applyFont="1" applyFill="1" applyBorder="1" applyAlignment="1" applyProtection="1">
      <alignment horizontal="center" vertical="center"/>
    </xf>
    <xf numFmtId="177" fontId="11" fillId="6" borderId="21" xfId="0" applyNumberFormat="1" applyFont="1" applyFill="1" applyBorder="1" applyAlignment="1" applyProtection="1">
      <alignment horizontal="center" vertical="center"/>
    </xf>
    <xf numFmtId="49" fontId="10" fillId="0" borderId="24" xfId="0" applyNumberFormat="1" applyFont="1" applyBorder="1" applyAlignment="1" applyProtection="1">
      <alignment horizontal="center" vertical="center" wrapText="1"/>
    </xf>
    <xf numFmtId="49" fontId="11" fillId="0" borderId="25" xfId="0" applyNumberFormat="1" applyFont="1" applyBorder="1" applyAlignment="1" applyProtection="1">
      <alignment horizontal="center" vertical="center" wrapText="1"/>
    </xf>
    <xf numFmtId="49" fontId="11" fillId="0" borderId="26" xfId="0" applyNumberFormat="1" applyFont="1" applyBorder="1" applyAlignment="1" applyProtection="1">
      <alignment horizontal="center" vertical="center" wrapText="1"/>
    </xf>
    <xf numFmtId="49" fontId="10" fillId="0" borderId="27" xfId="0" applyNumberFormat="1" applyFont="1" applyBorder="1" applyAlignment="1" applyProtection="1">
      <alignment horizontal="center" vertical="center" wrapText="1"/>
    </xf>
    <xf numFmtId="49" fontId="11" fillId="0" borderId="0" xfId="0" applyNumberFormat="1" applyFont="1" applyBorder="1" applyAlignment="1" applyProtection="1">
      <alignment horizontal="center" vertical="center" wrapText="1"/>
    </xf>
    <xf numFmtId="49" fontId="11" fillId="0" borderId="28" xfId="0" applyNumberFormat="1" applyFont="1" applyBorder="1" applyAlignment="1" applyProtection="1">
      <alignment horizontal="center" vertical="center" wrapText="1"/>
    </xf>
    <xf numFmtId="49" fontId="11" fillId="0" borderId="29" xfId="0" applyNumberFormat="1" applyFont="1" applyBorder="1" applyAlignment="1" applyProtection="1">
      <alignment horizontal="center" vertical="center" wrapText="1"/>
    </xf>
    <xf numFmtId="49" fontId="11" fillId="0" borderId="30" xfId="0" applyNumberFormat="1" applyFont="1" applyBorder="1" applyAlignment="1" applyProtection="1">
      <alignment horizontal="center" vertical="center" wrapText="1"/>
    </xf>
    <xf numFmtId="49" fontId="11" fillId="0" borderId="31" xfId="0" applyNumberFormat="1" applyFont="1" applyBorder="1" applyAlignment="1" applyProtection="1">
      <alignment horizontal="center" vertical="center" wrapText="1"/>
    </xf>
    <xf numFmtId="0" fontId="10" fillId="0" borderId="18" xfId="0" applyFont="1" applyBorder="1" applyAlignment="1" applyProtection="1">
      <alignment horizontal="center" vertical="center"/>
    </xf>
    <xf numFmtId="0" fontId="10" fillId="0" borderId="19" xfId="0" applyFont="1" applyBorder="1" applyAlignment="1" applyProtection="1">
      <alignment horizontal="center" vertical="center"/>
    </xf>
    <xf numFmtId="0" fontId="11" fillId="0" borderId="0" xfId="0" applyFont="1" applyBorder="1" applyAlignment="1" applyProtection="1">
      <alignment horizontal="center" vertical="center" wrapText="1"/>
    </xf>
    <xf numFmtId="0" fontId="11" fillId="0" borderId="28" xfId="0" applyFont="1" applyBorder="1" applyAlignment="1" applyProtection="1">
      <alignment horizontal="center" vertical="center" wrapText="1"/>
    </xf>
    <xf numFmtId="180" fontId="11" fillId="3" borderId="27" xfId="0" applyNumberFormat="1" applyFont="1" applyFill="1" applyBorder="1" applyAlignment="1" applyProtection="1">
      <alignment horizontal="center" vertical="center"/>
      <protection locked="0"/>
    </xf>
    <xf numFmtId="180" fontId="11" fillId="3" borderId="0" xfId="0" applyNumberFormat="1" applyFont="1" applyFill="1" applyBorder="1" applyAlignment="1" applyProtection="1">
      <alignment horizontal="center" vertical="center"/>
      <protection locked="0"/>
    </xf>
    <xf numFmtId="0" fontId="11" fillId="5" borderId="32" xfId="0" applyFont="1" applyFill="1" applyBorder="1" applyAlignment="1" applyProtection="1">
      <alignment horizontal="center" vertical="center"/>
    </xf>
    <xf numFmtId="182" fontId="11" fillId="9" borderId="55" xfId="0" applyNumberFormat="1" applyFont="1" applyFill="1" applyBorder="1" applyAlignment="1" applyProtection="1">
      <alignment horizontal="center" vertical="center"/>
    </xf>
    <xf numFmtId="0" fontId="11" fillId="9" borderId="56" xfId="0" applyNumberFormat="1" applyFont="1" applyFill="1" applyBorder="1" applyAlignment="1" applyProtection="1">
      <alignment horizontal="center" vertical="center"/>
    </xf>
    <xf numFmtId="0" fontId="11" fillId="9" borderId="57" xfId="0" applyNumberFormat="1" applyFont="1" applyFill="1" applyBorder="1" applyAlignment="1" applyProtection="1">
      <alignment horizontal="center" vertical="center"/>
    </xf>
    <xf numFmtId="0" fontId="11" fillId="9" borderId="58" xfId="0" applyNumberFormat="1" applyFont="1" applyFill="1" applyBorder="1" applyAlignment="1" applyProtection="1">
      <alignment horizontal="center" vertical="center"/>
    </xf>
    <xf numFmtId="0" fontId="20" fillId="5" borderId="20" xfId="0" applyFont="1" applyFill="1" applyBorder="1" applyAlignment="1" applyProtection="1">
      <alignment horizontal="left" vertical="center"/>
    </xf>
    <xf numFmtId="0" fontId="12" fillId="5" borderId="20" xfId="0" applyFont="1" applyFill="1" applyBorder="1" applyAlignment="1" applyProtection="1">
      <alignment horizontal="left" vertical="center"/>
    </xf>
    <xf numFmtId="0" fontId="12" fillId="5" borderId="17" xfId="0" applyFont="1" applyFill="1" applyBorder="1" applyAlignment="1" applyProtection="1">
      <alignment horizontal="left" vertical="center"/>
    </xf>
    <xf numFmtId="0" fontId="20" fillId="0" borderId="20" xfId="0" applyFont="1" applyBorder="1" applyAlignment="1" applyProtection="1">
      <alignment horizontal="left" vertical="center" wrapText="1"/>
    </xf>
    <xf numFmtId="0" fontId="12" fillId="0" borderId="20" xfId="0" applyFont="1" applyBorder="1" applyAlignment="1" applyProtection="1">
      <alignment horizontal="left" vertical="center"/>
    </xf>
    <xf numFmtId="0" fontId="12" fillId="0" borderId="20" xfId="0" applyFont="1" applyBorder="1" applyAlignment="1" applyProtection="1">
      <alignment horizontal="left" vertical="center" wrapText="1"/>
    </xf>
    <xf numFmtId="0" fontId="12" fillId="0" borderId="20" xfId="0" applyFont="1" applyBorder="1" applyAlignment="1" applyProtection="1">
      <alignment horizontal="center" vertical="center"/>
    </xf>
    <xf numFmtId="0" fontId="12" fillId="0" borderId="2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12" fillId="0" borderId="27"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28" xfId="0" applyFont="1" applyBorder="1" applyAlignment="1" applyProtection="1">
      <alignment horizontal="center" vertical="center" wrapText="1"/>
    </xf>
    <xf numFmtId="0" fontId="12" fillId="0" borderId="29"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0" fontId="11" fillId="0" borderId="0" xfId="0" applyFont="1" applyBorder="1" applyAlignment="1" applyProtection="1">
      <alignment horizontal="left" vertical="center"/>
    </xf>
    <xf numFmtId="0" fontId="11" fillId="0" borderId="28" xfId="0" applyFont="1" applyBorder="1" applyAlignment="1" applyProtection="1">
      <alignment horizontal="left" vertical="center"/>
    </xf>
    <xf numFmtId="0" fontId="11" fillId="0" borderId="27" xfId="0" applyFont="1" applyBorder="1" applyAlignment="1" applyProtection="1">
      <alignment horizontal="center" vertical="center"/>
    </xf>
    <xf numFmtId="179" fontId="11" fillId="7" borderId="24" xfId="0" applyNumberFormat="1" applyFont="1" applyFill="1" applyBorder="1" applyAlignment="1" applyProtection="1">
      <alignment horizontal="center" vertical="center"/>
    </xf>
    <xf numFmtId="179" fontId="11" fillId="7" borderId="25" xfId="0" applyNumberFormat="1" applyFont="1" applyFill="1" applyBorder="1" applyAlignment="1" applyProtection="1">
      <alignment horizontal="center" vertical="center"/>
    </xf>
    <xf numFmtId="179" fontId="11" fillId="7" borderId="37" xfId="0" applyNumberFormat="1" applyFont="1" applyFill="1" applyBorder="1" applyAlignment="1" applyProtection="1">
      <alignment horizontal="center" vertical="center"/>
    </xf>
    <xf numFmtId="179" fontId="11" fillId="7" borderId="29" xfId="0" applyNumberFormat="1" applyFont="1" applyFill="1" applyBorder="1" applyAlignment="1" applyProtection="1">
      <alignment horizontal="center" vertical="center"/>
    </xf>
    <xf numFmtId="179" fontId="11" fillId="7" borderId="30" xfId="0" applyNumberFormat="1" applyFont="1" applyFill="1" applyBorder="1" applyAlignment="1" applyProtection="1">
      <alignment horizontal="center" vertical="center"/>
    </xf>
    <xf numFmtId="179" fontId="11" fillId="7" borderId="44" xfId="0" applyNumberFormat="1" applyFont="1" applyFill="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31" xfId="0" applyFont="1" applyBorder="1" applyAlignment="1" applyProtection="1">
      <alignment horizontal="center" vertical="center"/>
    </xf>
    <xf numFmtId="0" fontId="11" fillId="5" borderId="20" xfId="0" applyFont="1" applyFill="1" applyBorder="1" applyAlignment="1" applyProtection="1">
      <alignment horizontal="left" vertical="center"/>
    </xf>
    <xf numFmtId="0" fontId="11" fillId="5" borderId="17" xfId="0" applyFont="1" applyFill="1" applyBorder="1" applyAlignment="1" applyProtection="1">
      <alignment horizontal="left" vertical="center"/>
    </xf>
    <xf numFmtId="0" fontId="16" fillId="5" borderId="17" xfId="0" applyFont="1" applyFill="1" applyBorder="1" applyAlignment="1" applyProtection="1">
      <alignment horizontal="center" vertical="center"/>
      <protection locked="0"/>
    </xf>
    <xf numFmtId="0" fontId="16" fillId="5" borderId="18" xfId="0" applyFont="1" applyFill="1" applyBorder="1" applyAlignment="1" applyProtection="1">
      <alignment horizontal="center" vertical="center"/>
      <protection locked="0"/>
    </xf>
    <xf numFmtId="0" fontId="16" fillId="5" borderId="19" xfId="0" applyFont="1" applyFill="1" applyBorder="1" applyAlignment="1" applyProtection="1">
      <alignment horizontal="center" vertical="center"/>
      <protection locked="0"/>
    </xf>
    <xf numFmtId="0" fontId="11" fillId="5" borderId="27" xfId="0" applyFont="1" applyFill="1" applyBorder="1" applyAlignment="1" applyProtection="1">
      <alignment horizontal="center" vertical="center"/>
      <protection locked="0"/>
    </xf>
    <xf numFmtId="0" fontId="11" fillId="5" borderId="28" xfId="0"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protection locked="0"/>
    </xf>
    <xf numFmtId="0" fontId="27" fillId="0" borderId="0" xfId="0" applyFont="1" applyAlignment="1" applyProtection="1">
      <alignment horizontal="left" vertical="center" wrapText="1"/>
      <protection locked="0"/>
    </xf>
    <xf numFmtId="0" fontId="27" fillId="0" borderId="0" xfId="0" applyFont="1" applyAlignment="1" applyProtection="1">
      <alignment horizontal="left" vertical="center"/>
      <protection locked="0"/>
    </xf>
    <xf numFmtId="0" fontId="44" fillId="0" borderId="24" xfId="0" applyFont="1" applyBorder="1" applyAlignment="1" applyProtection="1">
      <alignment horizontal="left" vertical="center" wrapText="1"/>
    </xf>
    <xf numFmtId="0" fontId="44" fillId="0" borderId="25" xfId="0" applyFont="1" applyBorder="1" applyAlignment="1" applyProtection="1">
      <alignment horizontal="left" vertical="center" wrapText="1"/>
    </xf>
    <xf numFmtId="0" fontId="44" fillId="0" borderId="26" xfId="0" applyFont="1" applyBorder="1" applyAlignment="1" applyProtection="1">
      <alignment horizontal="left" vertical="center" wrapText="1"/>
    </xf>
    <xf numFmtId="0" fontId="44" fillId="0" borderId="29" xfId="0" applyFont="1" applyBorder="1" applyAlignment="1" applyProtection="1">
      <alignment horizontal="left" vertical="center" wrapText="1"/>
    </xf>
    <xf numFmtId="0" fontId="44" fillId="0" borderId="30" xfId="0" applyFont="1" applyBorder="1" applyAlignment="1" applyProtection="1">
      <alignment horizontal="left" vertical="center" wrapText="1"/>
    </xf>
    <xf numFmtId="0" fontId="44" fillId="0" borderId="31" xfId="0" applyFont="1" applyBorder="1" applyAlignment="1" applyProtection="1">
      <alignment horizontal="left" vertical="center" wrapText="1"/>
    </xf>
    <xf numFmtId="0" fontId="10" fillId="5" borderId="38" xfId="0" applyFont="1" applyFill="1" applyBorder="1" applyAlignment="1" applyProtection="1">
      <alignment horizontal="center" vertical="center"/>
    </xf>
    <xf numFmtId="0" fontId="27" fillId="0" borderId="0" xfId="0" applyFont="1" applyAlignment="1" applyProtection="1">
      <alignment horizontal="left" vertical="center" shrinkToFit="1"/>
      <protection locked="0"/>
    </xf>
    <xf numFmtId="0" fontId="25" fillId="0" borderId="0" xfId="0" applyFont="1" applyAlignment="1" applyProtection="1">
      <alignment horizontal="left" vertical="center" wrapText="1"/>
    </xf>
    <xf numFmtId="180" fontId="10" fillId="0" borderId="0" xfId="0" applyNumberFormat="1" applyFont="1" applyFill="1" applyBorder="1" applyAlignment="1" applyProtection="1">
      <alignment horizontal="center" vertical="center"/>
    </xf>
    <xf numFmtId="177" fontId="10" fillId="0" borderId="0" xfId="0" applyNumberFormat="1" applyFont="1" applyFill="1" applyBorder="1" applyAlignment="1" applyProtection="1">
      <alignment horizontal="center" vertical="center"/>
    </xf>
    <xf numFmtId="177" fontId="11" fillId="0" borderId="0" xfId="0" applyNumberFormat="1" applyFont="1" applyFill="1" applyBorder="1" applyAlignment="1" applyProtection="1">
      <alignment horizontal="center" vertical="center"/>
    </xf>
    <xf numFmtId="0" fontId="10" fillId="5" borderId="49" xfId="0" applyFont="1" applyFill="1" applyBorder="1" applyAlignment="1" applyProtection="1">
      <alignment horizontal="center" vertical="center"/>
    </xf>
    <xf numFmtId="0" fontId="11" fillId="5" borderId="59" xfId="0" applyFont="1" applyFill="1" applyBorder="1" applyAlignment="1" applyProtection="1">
      <alignment horizontal="center" vertical="center"/>
    </xf>
    <xf numFmtId="0" fontId="11" fillId="0" borderId="17" xfId="0" applyFont="1" applyBorder="1" applyAlignment="1" applyProtection="1">
      <alignment horizontal="center" vertical="center" wrapText="1" shrinkToFit="1"/>
    </xf>
    <xf numFmtId="0" fontId="11" fillId="0" borderId="18" xfId="0" applyFont="1" applyBorder="1" applyAlignment="1" applyProtection="1">
      <alignment horizontal="center" vertical="center" wrapText="1" shrinkToFit="1"/>
    </xf>
    <xf numFmtId="0" fontId="11" fillId="0" borderId="19" xfId="0" applyFont="1" applyBorder="1" applyAlignment="1" applyProtection="1">
      <alignment horizontal="center" vertical="center" wrapText="1" shrinkToFit="1"/>
    </xf>
    <xf numFmtId="0" fontId="1" fillId="12" borderId="0" xfId="0" applyFont="1" applyFill="1" applyAlignment="1" applyProtection="1">
      <alignment horizontal="left" vertical="center"/>
    </xf>
    <xf numFmtId="0" fontId="13" fillId="0" borderId="20" xfId="0" applyFont="1" applyBorder="1" applyAlignment="1" applyProtection="1">
      <alignment horizontal="center" vertical="center"/>
    </xf>
    <xf numFmtId="0" fontId="0" fillId="5" borderId="20" xfId="0" applyFill="1" applyBorder="1" applyAlignment="1" applyProtection="1">
      <alignment horizontal="center" vertical="center"/>
      <protection locked="0"/>
    </xf>
    <xf numFmtId="0" fontId="10" fillId="0" borderId="20" xfId="0" applyFont="1" applyBorder="1" applyAlignment="1" applyProtection="1">
      <alignment horizontal="left" vertical="top" wrapText="1"/>
    </xf>
    <xf numFmtId="180" fontId="11" fillId="3" borderId="22" xfId="0" applyNumberFormat="1" applyFont="1" applyFill="1" applyBorder="1" applyAlignment="1" applyProtection="1">
      <alignment horizontal="center" vertical="center"/>
      <protection locked="0"/>
    </xf>
    <xf numFmtId="180" fontId="11" fillId="3" borderId="60" xfId="0" applyNumberFormat="1" applyFont="1" applyFill="1" applyBorder="1" applyAlignment="1" applyProtection="1">
      <alignment horizontal="center" vertical="center"/>
      <protection locked="0"/>
    </xf>
    <xf numFmtId="0" fontId="35" fillId="0" borderId="0" xfId="0" applyFont="1" applyAlignment="1" applyProtection="1">
      <alignment horizontal="left" vertical="top" wrapText="1"/>
    </xf>
    <xf numFmtId="0" fontId="33" fillId="0" borderId="0" xfId="0" applyFont="1" applyAlignment="1" applyProtection="1">
      <alignment horizontal="left" vertical="top" wrapText="1"/>
    </xf>
    <xf numFmtId="0" fontId="10" fillId="5" borderId="20" xfId="0" applyFont="1" applyFill="1" applyBorder="1" applyAlignment="1" applyProtection="1">
      <alignment horizontal="left" vertical="center"/>
    </xf>
    <xf numFmtId="0" fontId="10" fillId="0" borderId="27" xfId="0" applyFont="1" applyBorder="1" applyAlignment="1" applyProtection="1">
      <alignment horizontal="left" vertical="top"/>
    </xf>
    <xf numFmtId="0" fontId="10" fillId="0" borderId="0" xfId="0" applyFont="1" applyBorder="1" applyAlignment="1" applyProtection="1">
      <alignment horizontal="left" vertical="top"/>
    </xf>
    <xf numFmtId="0" fontId="10" fillId="0" borderId="20"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8" fillId="0" borderId="46" xfId="0" applyFont="1" applyBorder="1" applyAlignment="1">
      <alignment horizontal="center" vertical="center"/>
    </xf>
    <xf numFmtId="0" fontId="18" fillId="0" borderId="45" xfId="0" applyFont="1" applyBorder="1" applyAlignment="1">
      <alignment horizontal="center" vertical="center"/>
    </xf>
    <xf numFmtId="0" fontId="10" fillId="0" borderId="20" xfId="0" applyFont="1" applyBorder="1" applyAlignment="1">
      <alignment horizontal="center" vertical="center" wrapText="1"/>
    </xf>
    <xf numFmtId="0" fontId="11" fillId="0" borderId="20" xfId="0" applyFont="1" applyBorder="1" applyAlignment="1">
      <alignment horizontal="center" vertical="center"/>
    </xf>
    <xf numFmtId="0" fontId="13" fillId="0" borderId="46"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1" fillId="0" borderId="20" xfId="0" applyFont="1" applyBorder="1" applyAlignment="1">
      <alignment horizontal="center"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1" fillId="0" borderId="17" xfId="0" applyFont="1" applyBorder="1" applyAlignment="1">
      <alignment horizontal="center"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5" xfId="0" applyFont="1" applyBorder="1" applyAlignment="1">
      <alignment horizontal="center" vertical="center" wrapText="1"/>
    </xf>
    <xf numFmtId="0" fontId="12" fillId="0" borderId="2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cellXfs>
  <cellStyles count="2">
    <cellStyle name="ハイパーリンク" xfId="1" builtinId="8"/>
    <cellStyle name="標準" xfId="0" builtinId="0"/>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9" tint="0.39994506668294322"/>
        </patternFill>
      </fill>
    </dxf>
    <dxf>
      <font>
        <color auto="1"/>
      </font>
      <fill>
        <patternFill>
          <bgColor theme="4" tint="0.59996337778862885"/>
        </patternFill>
      </fill>
    </dxf>
    <dxf>
      <font>
        <color rgb="FF9C0006"/>
      </font>
      <fill>
        <patternFill>
          <bgColor theme="9" tint="0.39994506668294322"/>
        </patternFill>
      </fill>
    </dxf>
    <dxf>
      <fill>
        <patternFill>
          <bgColor theme="4" tint="0.59996337778862885"/>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theme="9" tint="0.39994506668294322"/>
        </patternFill>
      </fill>
    </dxf>
    <dxf>
      <font>
        <color rgb="FF9C0006"/>
      </font>
      <fill>
        <patternFill>
          <bgColor theme="9" tint="0.39994506668294322"/>
        </patternFill>
      </fill>
    </dxf>
    <dxf>
      <font>
        <color auto="1"/>
      </font>
      <fill>
        <patternFill>
          <bgColor theme="4" tint="0.59996337778862885"/>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rgb="FFFFC7CE"/>
        </patternFill>
      </fill>
    </dxf>
    <dxf>
      <font>
        <color rgb="FFFFFF99"/>
      </font>
      <fill>
        <patternFill>
          <bgColor rgb="FFFFFF99"/>
        </patternFill>
      </fill>
    </dxf>
    <dxf>
      <font>
        <color rgb="FF9C0006"/>
      </font>
      <fill>
        <patternFill>
          <bgColor theme="9" tint="0.39994506668294322"/>
        </patternFill>
      </fill>
    </dxf>
    <dxf>
      <font>
        <color rgb="FF9C0006"/>
      </font>
      <fill>
        <patternFill>
          <bgColor rgb="FFFFC7CE"/>
        </patternFill>
      </fill>
    </dxf>
    <dxf>
      <font>
        <color theme="0"/>
      </font>
    </dxf>
    <dxf>
      <font>
        <color auto="1"/>
      </font>
      <fill>
        <patternFill patternType="none">
          <bgColor auto="1"/>
        </patternFill>
      </fill>
    </dxf>
    <dxf>
      <fill>
        <patternFill>
          <bgColor theme="4" tint="0.79998168889431442"/>
        </patternFill>
      </fill>
    </dxf>
  </dxfs>
  <tableStyles count="0" defaultTableStyle="TableStyleMedium2" defaultPivotStyle="PivotStyleLight16"/>
  <colors>
    <mruColors>
      <color rgb="FFFFFF99"/>
      <color rgb="FFFFCCFF"/>
      <color rgb="FFFF6699"/>
      <color rgb="FFB8CCE4"/>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AH$76" lockText="1" noThreeD="1"/>
</file>

<file path=xl/ctrlProps/ctrlProp10.xml><?xml version="1.0" encoding="utf-8"?>
<formControlPr xmlns="http://schemas.microsoft.com/office/spreadsheetml/2009/9/main" objectType="Radio" firstButton="1" fmlaLink="$AH$79"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BQ$76"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BQ$77"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H$119" lockText="1" noThreeD="1"/>
</file>

<file path=xl/ctrlProps/ctrlProp24.xml><?xml version="1.0" encoding="utf-8"?>
<formControlPr xmlns="http://schemas.microsoft.com/office/spreadsheetml/2009/9/main" objectType="CheckBox" fmlaLink="$AH$121" lockText="1" noThreeD="1"/>
</file>

<file path=xl/ctrlProps/ctrlProp25.xml><?xml version="1.0" encoding="utf-8"?>
<formControlPr xmlns="http://schemas.microsoft.com/office/spreadsheetml/2009/9/main" objectType="CheckBox" fmlaLink="$AK$119" lockText="1" noThreeD="1"/>
</file>

<file path=xl/ctrlProps/ctrlProp26.xml><?xml version="1.0" encoding="utf-8"?>
<formControlPr xmlns="http://schemas.microsoft.com/office/spreadsheetml/2009/9/main" objectType="CheckBox" fmlaLink="$AK$121" lockText="1" noThreeD="1"/>
</file>

<file path=xl/ctrlProps/ctrlProp27.xml><?xml version="1.0" encoding="utf-8"?>
<formControlPr xmlns="http://schemas.microsoft.com/office/spreadsheetml/2009/9/main" objectType="CheckBox" fmlaLink="$AN$119" lockText="1" noThreeD="1"/>
</file>

<file path=xl/ctrlProps/ctrlProp28.xml><?xml version="1.0" encoding="utf-8"?>
<formControlPr xmlns="http://schemas.microsoft.com/office/spreadsheetml/2009/9/main" objectType="CheckBox" fmlaLink="$AN$121" lockText="1" noThreeD="1"/>
</file>

<file path=xl/ctrlProps/ctrlProp29.xml><?xml version="1.0" encoding="utf-8"?>
<formControlPr xmlns="http://schemas.microsoft.com/office/spreadsheetml/2009/9/main" objectType="CheckBox" fmlaLink="$AB$12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B$131" lockText="1" noThreeD="1"/>
</file>

<file path=xl/ctrlProps/ctrlProp31.xml><?xml version="1.0" encoding="utf-8"?>
<formControlPr xmlns="http://schemas.microsoft.com/office/spreadsheetml/2009/9/main" objectType="CheckBox" fmlaLink="$AB$133" lockText="1" noThreeD="1"/>
</file>

<file path=xl/ctrlProps/ctrlProp32.xml><?xml version="1.0" encoding="utf-8"?>
<formControlPr xmlns="http://schemas.microsoft.com/office/spreadsheetml/2009/9/main" objectType="CheckBox" fmlaLink="$AB$135" lockText="1" noThreeD="1"/>
</file>

<file path=xl/ctrlProps/ctrlProp33.xml><?xml version="1.0" encoding="utf-8"?>
<formControlPr xmlns="http://schemas.microsoft.com/office/spreadsheetml/2009/9/main" objectType="CheckBox" fmlaLink="$AS$138" lockText="1" noThreeD="1"/>
</file>

<file path=xl/ctrlProps/ctrlProp34.xml><?xml version="1.0" encoding="utf-8"?>
<formControlPr xmlns="http://schemas.microsoft.com/office/spreadsheetml/2009/9/main" objectType="CheckBox" fmlaLink="$AS$140" lockText="1" noThreeD="1"/>
</file>

<file path=xl/ctrlProps/ctrlProp35.xml><?xml version="1.0" encoding="utf-8"?>
<formControlPr xmlns="http://schemas.microsoft.com/office/spreadsheetml/2009/9/main" objectType="CheckBox" fmlaLink="$AS$142" lockText="1" noThreeD="1"/>
</file>

<file path=xl/ctrlProps/ctrlProp36.xml><?xml version="1.0" encoding="utf-8"?>
<formControlPr xmlns="http://schemas.microsoft.com/office/spreadsheetml/2009/9/main" objectType="CheckBox" fmlaLink="$AS$144" lockText="1" noThreeD="1"/>
</file>

<file path=xl/ctrlProps/ctrlProp37.xml><?xml version="1.0" encoding="utf-8"?>
<formControlPr xmlns="http://schemas.microsoft.com/office/spreadsheetml/2009/9/main" objectType="CheckBox" fmlaLink="$AS$146" lockText="1" noThreeD="1"/>
</file>

<file path=xl/ctrlProps/ctrlProp38.xml><?xml version="1.0" encoding="utf-8"?>
<formControlPr xmlns="http://schemas.microsoft.com/office/spreadsheetml/2009/9/main" objectType="CheckBox" fmlaLink="$AS$148" lockText="1" noThreeD="1"/>
</file>

<file path=xl/ctrlProps/ctrlProp39.xml><?xml version="1.0" encoding="utf-8"?>
<formControlPr xmlns="http://schemas.microsoft.com/office/spreadsheetml/2009/9/main" objectType="CheckBox" fmlaLink="$AS$150" lockText="1" noThreeD="1"/>
</file>

<file path=xl/ctrlProps/ctrlProp4.xml><?xml version="1.0" encoding="utf-8"?>
<formControlPr xmlns="http://schemas.microsoft.com/office/spreadsheetml/2009/9/main" objectType="Radio" firstButton="1" fmlaLink="$AH$77" lockText="1" noThreeD="1"/>
</file>

<file path=xl/ctrlProps/ctrlProp40.xml><?xml version="1.0" encoding="utf-8"?>
<formControlPr xmlns="http://schemas.microsoft.com/office/spreadsheetml/2009/9/main" objectType="CheckBox" fmlaLink="$AS$152" lockText="1" noThreeD="1"/>
</file>

<file path=xl/ctrlProps/ctrlProp41.xml><?xml version="1.0" encoding="utf-8"?>
<formControlPr xmlns="http://schemas.microsoft.com/office/spreadsheetml/2009/9/main" objectType="CheckBox" fmlaLink="$AS$154" lockText="1" noThreeD="1"/>
</file>

<file path=xl/ctrlProps/ctrlProp42.xml><?xml version="1.0" encoding="utf-8"?>
<formControlPr xmlns="http://schemas.microsoft.com/office/spreadsheetml/2009/9/main" objectType="CheckBox" fmlaLink="$AS$156" lockText="1" noThreeD="1"/>
</file>

<file path=xl/ctrlProps/ctrlProp43.xml><?xml version="1.0" encoding="utf-8"?>
<formControlPr xmlns="http://schemas.microsoft.com/office/spreadsheetml/2009/9/main" objectType="CheckBox" fmlaLink="$AU$138" lockText="1" noThreeD="1"/>
</file>

<file path=xl/ctrlProps/ctrlProp44.xml><?xml version="1.0" encoding="utf-8"?>
<formControlPr xmlns="http://schemas.microsoft.com/office/spreadsheetml/2009/9/main" objectType="CheckBox" fmlaLink="$AU$140" lockText="1" noThreeD="1"/>
</file>

<file path=xl/ctrlProps/ctrlProp45.xml><?xml version="1.0" encoding="utf-8"?>
<formControlPr xmlns="http://schemas.microsoft.com/office/spreadsheetml/2009/9/main" objectType="CheckBox" fmlaLink="$AU$142" lockText="1" noThreeD="1"/>
</file>

<file path=xl/ctrlProps/ctrlProp46.xml><?xml version="1.0" encoding="utf-8"?>
<formControlPr xmlns="http://schemas.microsoft.com/office/spreadsheetml/2009/9/main" objectType="CheckBox" fmlaLink="$AU$144" lockText="1" noThreeD="1"/>
</file>

<file path=xl/ctrlProps/ctrlProp47.xml><?xml version="1.0" encoding="utf-8"?>
<formControlPr xmlns="http://schemas.microsoft.com/office/spreadsheetml/2009/9/main" objectType="CheckBox" fmlaLink="$AU$146" lockText="1" noThreeD="1"/>
</file>

<file path=xl/ctrlProps/ctrlProp48.xml><?xml version="1.0" encoding="utf-8"?>
<formControlPr xmlns="http://schemas.microsoft.com/office/spreadsheetml/2009/9/main" objectType="CheckBox" fmlaLink="$AU$148" lockText="1" noThreeD="1"/>
</file>

<file path=xl/ctrlProps/ctrlProp49.xml><?xml version="1.0" encoding="utf-8"?>
<formControlPr xmlns="http://schemas.microsoft.com/office/spreadsheetml/2009/9/main" objectType="CheckBox" fmlaLink="$AU$150"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AU$152" lockText="1" noThreeD="1"/>
</file>

<file path=xl/ctrlProps/ctrlProp51.xml><?xml version="1.0" encoding="utf-8"?>
<formControlPr xmlns="http://schemas.microsoft.com/office/spreadsheetml/2009/9/main" objectType="CheckBox" fmlaLink="$AU$154" lockText="1" noThreeD="1"/>
</file>

<file path=xl/ctrlProps/ctrlProp52.xml><?xml version="1.0" encoding="utf-8"?>
<formControlPr xmlns="http://schemas.microsoft.com/office/spreadsheetml/2009/9/main" objectType="CheckBox" fmlaLink="$AU$156" lockText="1" noThreeD="1"/>
</file>

<file path=xl/ctrlProps/ctrlProp53.xml><?xml version="1.0" encoding="utf-8"?>
<formControlPr xmlns="http://schemas.microsoft.com/office/spreadsheetml/2009/9/main" objectType="Radio" firstButton="1" fmlaLink="$BQ$78"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BT$28" lockText="1" noThreeD="1"/>
</file>

<file path=xl/ctrlProps/ctrlProp6.xml><?xml version="1.0" encoding="utf-8"?>
<formControlPr xmlns="http://schemas.microsoft.com/office/spreadsheetml/2009/9/main" objectType="Radio" firstButton="1" fmlaLink="$AH$78"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Q$185"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U16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BD$16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BJ$16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10466</xdr:colOff>
      <xdr:row>13</xdr:row>
      <xdr:rowOff>68035</xdr:rowOff>
    </xdr:from>
    <xdr:to>
      <xdr:col>74</xdr:col>
      <xdr:colOff>24074</xdr:colOff>
      <xdr:row>18</xdr:row>
      <xdr:rowOff>85725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81916" y="1896835"/>
          <a:ext cx="12529458" cy="90351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75</xdr:row>
          <xdr:rowOff>76200</xdr:rowOff>
        </xdr:from>
        <xdr:to>
          <xdr:col>15</xdr:col>
          <xdr:colOff>0</xdr:colOff>
          <xdr:row>75</xdr:row>
          <xdr:rowOff>276225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75</xdr:row>
          <xdr:rowOff>76200</xdr:rowOff>
        </xdr:from>
        <xdr:to>
          <xdr:col>22</xdr:col>
          <xdr:colOff>66675</xdr:colOff>
          <xdr:row>75</xdr:row>
          <xdr:rowOff>276225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75</xdr:row>
          <xdr:rowOff>76200</xdr:rowOff>
        </xdr:from>
        <xdr:to>
          <xdr:col>30</xdr:col>
          <xdr:colOff>66675</xdr:colOff>
          <xdr:row>75</xdr:row>
          <xdr:rowOff>295275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76</xdr:row>
          <xdr:rowOff>47625</xdr:rowOff>
        </xdr:from>
        <xdr:to>
          <xdr:col>13</xdr:col>
          <xdr:colOff>123825</xdr:colOff>
          <xdr:row>76</xdr:row>
          <xdr:rowOff>323850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76</xdr:row>
          <xdr:rowOff>57150</xdr:rowOff>
        </xdr:from>
        <xdr:to>
          <xdr:col>22</xdr:col>
          <xdr:colOff>66675</xdr:colOff>
          <xdr:row>76</xdr:row>
          <xdr:rowOff>323850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77</xdr:row>
          <xdr:rowOff>47625</xdr:rowOff>
        </xdr:from>
        <xdr:to>
          <xdr:col>14</xdr:col>
          <xdr:colOff>123825</xdr:colOff>
          <xdr:row>77</xdr:row>
          <xdr:rowOff>323850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77</xdr:row>
          <xdr:rowOff>47625</xdr:rowOff>
        </xdr:from>
        <xdr:to>
          <xdr:col>22</xdr:col>
          <xdr:colOff>38100</xdr:colOff>
          <xdr:row>77</xdr:row>
          <xdr:rowOff>314325</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77</xdr:row>
          <xdr:rowOff>47625</xdr:rowOff>
        </xdr:from>
        <xdr:to>
          <xdr:col>29</xdr:col>
          <xdr:colOff>104775</xdr:colOff>
          <xdr:row>77</xdr:row>
          <xdr:rowOff>323850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76</xdr:row>
          <xdr:rowOff>38100</xdr:rowOff>
        </xdr:from>
        <xdr:to>
          <xdr:col>30</xdr:col>
          <xdr:colOff>38100</xdr:colOff>
          <xdr:row>77</xdr:row>
          <xdr:rowOff>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76200</xdr:rowOff>
        </xdr:from>
        <xdr:to>
          <xdr:col>15</xdr:col>
          <xdr:colOff>0</xdr:colOff>
          <xdr:row>78</xdr:row>
          <xdr:rowOff>295275</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78</xdr:row>
          <xdr:rowOff>76200</xdr:rowOff>
        </xdr:from>
        <xdr:to>
          <xdr:col>21</xdr:col>
          <xdr:colOff>152400</xdr:colOff>
          <xdr:row>78</xdr:row>
          <xdr:rowOff>295275</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78</xdr:row>
          <xdr:rowOff>76200</xdr:rowOff>
        </xdr:from>
        <xdr:to>
          <xdr:col>29</xdr:col>
          <xdr:colOff>152400</xdr:colOff>
          <xdr:row>78</xdr:row>
          <xdr:rowOff>295275</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75</xdr:row>
          <xdr:rowOff>85725</xdr:rowOff>
        </xdr:from>
        <xdr:to>
          <xdr:col>49</xdr:col>
          <xdr:colOff>66675</xdr:colOff>
          <xdr:row>75</xdr:row>
          <xdr:rowOff>276225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75</xdr:row>
          <xdr:rowOff>95250</xdr:rowOff>
        </xdr:from>
        <xdr:to>
          <xdr:col>57</xdr:col>
          <xdr:colOff>19050</xdr:colOff>
          <xdr:row>75</xdr:row>
          <xdr:rowOff>295275</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76</xdr:row>
          <xdr:rowOff>66675</xdr:rowOff>
        </xdr:from>
        <xdr:to>
          <xdr:col>49</xdr:col>
          <xdr:colOff>152400</xdr:colOff>
          <xdr:row>76</xdr:row>
          <xdr:rowOff>266700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76</xdr:row>
          <xdr:rowOff>76200</xdr:rowOff>
        </xdr:from>
        <xdr:to>
          <xdr:col>57</xdr:col>
          <xdr:colOff>19050</xdr:colOff>
          <xdr:row>76</xdr:row>
          <xdr:rowOff>276225</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76</xdr:row>
          <xdr:rowOff>66675</xdr:rowOff>
        </xdr:from>
        <xdr:to>
          <xdr:col>64</xdr:col>
          <xdr:colOff>152400</xdr:colOff>
          <xdr:row>76</xdr:row>
          <xdr:rowOff>266700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75</xdr:row>
          <xdr:rowOff>95250</xdr:rowOff>
        </xdr:from>
        <xdr:to>
          <xdr:col>64</xdr:col>
          <xdr:colOff>152400</xdr:colOff>
          <xdr:row>75</xdr:row>
          <xdr:rowOff>295275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74</xdr:row>
          <xdr:rowOff>152400</xdr:rowOff>
        </xdr:from>
        <xdr:to>
          <xdr:col>32</xdr:col>
          <xdr:colOff>9525</xdr:colOff>
          <xdr:row>75</xdr:row>
          <xdr:rowOff>333375</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78</xdr:row>
          <xdr:rowOff>9525</xdr:rowOff>
        </xdr:from>
        <xdr:to>
          <xdr:col>32</xdr:col>
          <xdr:colOff>0</xdr:colOff>
          <xdr:row>79</xdr:row>
          <xdr:rowOff>9525</xdr:rowOff>
        </xdr:to>
        <xdr:sp macro="" textlink="">
          <xdr:nvSpPr>
            <xdr:cNvPr id="1099" name="Group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xdr:colOff>
          <xdr:row>75</xdr:row>
          <xdr:rowOff>0</xdr:rowOff>
        </xdr:from>
        <xdr:to>
          <xdr:col>67</xdr:col>
          <xdr:colOff>0</xdr:colOff>
          <xdr:row>76</xdr:row>
          <xdr:rowOff>0</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xdr:colOff>
          <xdr:row>75</xdr:row>
          <xdr:rowOff>342900</xdr:rowOff>
        </xdr:from>
        <xdr:to>
          <xdr:col>67</xdr:col>
          <xdr:colOff>0</xdr:colOff>
          <xdr:row>77</xdr:row>
          <xdr:rowOff>0</xdr:rowOff>
        </xdr:to>
        <xdr:sp macro="" textlink="">
          <xdr:nvSpPr>
            <xdr:cNvPr id="1101" name="Group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117</xdr:row>
          <xdr:rowOff>38100</xdr:rowOff>
        </xdr:from>
        <xdr:to>
          <xdr:col>9</xdr:col>
          <xdr:colOff>152400</xdr:colOff>
          <xdr:row>118</xdr:row>
          <xdr:rowOff>85725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119</xdr:row>
          <xdr:rowOff>38100</xdr:rowOff>
        </xdr:from>
        <xdr:to>
          <xdr:col>9</xdr:col>
          <xdr:colOff>152400</xdr:colOff>
          <xdr:row>120</xdr:row>
          <xdr:rowOff>85725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117</xdr:row>
          <xdr:rowOff>38100</xdr:rowOff>
        </xdr:from>
        <xdr:to>
          <xdr:col>17</xdr:col>
          <xdr:colOff>104775</xdr:colOff>
          <xdr:row>118</xdr:row>
          <xdr:rowOff>85725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119</xdr:row>
          <xdr:rowOff>38100</xdr:rowOff>
        </xdr:from>
        <xdr:to>
          <xdr:col>17</xdr:col>
          <xdr:colOff>123825</xdr:colOff>
          <xdr:row>120</xdr:row>
          <xdr:rowOff>85725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117</xdr:row>
          <xdr:rowOff>47625</xdr:rowOff>
        </xdr:from>
        <xdr:to>
          <xdr:col>25</xdr:col>
          <xdr:colOff>114300</xdr:colOff>
          <xdr:row>118</xdr:row>
          <xdr:rowOff>95250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119</xdr:row>
          <xdr:rowOff>47625</xdr:rowOff>
        </xdr:from>
        <xdr:to>
          <xdr:col>25</xdr:col>
          <xdr:colOff>114300</xdr:colOff>
          <xdr:row>120</xdr:row>
          <xdr:rowOff>95250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126</xdr:row>
          <xdr:rowOff>66675</xdr:rowOff>
        </xdr:from>
        <xdr:to>
          <xdr:col>9</xdr:col>
          <xdr:colOff>133350</xdr:colOff>
          <xdr:row>129</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128</xdr:row>
          <xdr:rowOff>85725</xdr:rowOff>
        </xdr:from>
        <xdr:to>
          <xdr:col>9</xdr:col>
          <xdr:colOff>133350</xdr:colOff>
          <xdr:row>131</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130</xdr:row>
          <xdr:rowOff>85725</xdr:rowOff>
        </xdr:from>
        <xdr:to>
          <xdr:col>9</xdr:col>
          <xdr:colOff>133350</xdr:colOff>
          <xdr:row>133</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132</xdr:row>
          <xdr:rowOff>76200</xdr:rowOff>
        </xdr:from>
        <xdr:to>
          <xdr:col>9</xdr:col>
          <xdr:colOff>133350</xdr:colOff>
          <xdr:row>135</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136</xdr:row>
          <xdr:rowOff>0</xdr:rowOff>
        </xdr:from>
        <xdr:to>
          <xdr:col>9</xdr:col>
          <xdr:colOff>133350</xdr:colOff>
          <xdr:row>138</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138</xdr:row>
          <xdr:rowOff>9525</xdr:rowOff>
        </xdr:from>
        <xdr:to>
          <xdr:col>9</xdr:col>
          <xdr:colOff>123825</xdr:colOff>
          <xdr:row>140</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139</xdr:row>
          <xdr:rowOff>95250</xdr:rowOff>
        </xdr:from>
        <xdr:to>
          <xdr:col>9</xdr:col>
          <xdr:colOff>123825</xdr:colOff>
          <xdr:row>142</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141</xdr:row>
          <xdr:rowOff>95250</xdr:rowOff>
        </xdr:from>
        <xdr:to>
          <xdr:col>9</xdr:col>
          <xdr:colOff>123825</xdr:colOff>
          <xdr:row>144</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143</xdr:row>
          <xdr:rowOff>85725</xdr:rowOff>
        </xdr:from>
        <xdr:to>
          <xdr:col>9</xdr:col>
          <xdr:colOff>133350</xdr:colOff>
          <xdr:row>146</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145</xdr:row>
          <xdr:rowOff>85725</xdr:rowOff>
        </xdr:from>
        <xdr:to>
          <xdr:col>9</xdr:col>
          <xdr:colOff>123825</xdr:colOff>
          <xdr:row>148</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147</xdr:row>
          <xdr:rowOff>85725</xdr:rowOff>
        </xdr:from>
        <xdr:to>
          <xdr:col>9</xdr:col>
          <xdr:colOff>123825</xdr:colOff>
          <xdr:row>150</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149</xdr:row>
          <xdr:rowOff>95250</xdr:rowOff>
        </xdr:from>
        <xdr:to>
          <xdr:col>9</xdr:col>
          <xdr:colOff>123825</xdr:colOff>
          <xdr:row>152</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151</xdr:row>
          <xdr:rowOff>85725</xdr:rowOff>
        </xdr:from>
        <xdr:to>
          <xdr:col>9</xdr:col>
          <xdr:colOff>123825</xdr:colOff>
          <xdr:row>154</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153</xdr:row>
          <xdr:rowOff>85725</xdr:rowOff>
        </xdr:from>
        <xdr:to>
          <xdr:col>9</xdr:col>
          <xdr:colOff>123825</xdr:colOff>
          <xdr:row>156</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135</xdr:row>
          <xdr:rowOff>66675</xdr:rowOff>
        </xdr:from>
        <xdr:to>
          <xdr:col>27</xdr:col>
          <xdr:colOff>104775</xdr:colOff>
          <xdr:row>138</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137</xdr:row>
          <xdr:rowOff>95250</xdr:rowOff>
        </xdr:from>
        <xdr:to>
          <xdr:col>27</xdr:col>
          <xdr:colOff>114300</xdr:colOff>
          <xdr:row>140</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139</xdr:row>
          <xdr:rowOff>85725</xdr:rowOff>
        </xdr:from>
        <xdr:to>
          <xdr:col>27</xdr:col>
          <xdr:colOff>114300</xdr:colOff>
          <xdr:row>142</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141</xdr:row>
          <xdr:rowOff>85725</xdr:rowOff>
        </xdr:from>
        <xdr:to>
          <xdr:col>27</xdr:col>
          <xdr:colOff>114300</xdr:colOff>
          <xdr:row>144</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143</xdr:row>
          <xdr:rowOff>85725</xdr:rowOff>
        </xdr:from>
        <xdr:to>
          <xdr:col>27</xdr:col>
          <xdr:colOff>114300</xdr:colOff>
          <xdr:row>146</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145</xdr:row>
          <xdr:rowOff>66675</xdr:rowOff>
        </xdr:from>
        <xdr:to>
          <xdr:col>27</xdr:col>
          <xdr:colOff>114300</xdr:colOff>
          <xdr:row>148</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147</xdr:row>
          <xdr:rowOff>66675</xdr:rowOff>
        </xdr:from>
        <xdr:to>
          <xdr:col>27</xdr:col>
          <xdr:colOff>104775</xdr:colOff>
          <xdr:row>150</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149</xdr:row>
          <xdr:rowOff>76200</xdr:rowOff>
        </xdr:from>
        <xdr:to>
          <xdr:col>27</xdr:col>
          <xdr:colOff>104775</xdr:colOff>
          <xdr:row>152</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151</xdr:row>
          <xdr:rowOff>66675</xdr:rowOff>
        </xdr:from>
        <xdr:to>
          <xdr:col>27</xdr:col>
          <xdr:colOff>104775</xdr:colOff>
          <xdr:row>154</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153</xdr:row>
          <xdr:rowOff>66675</xdr:rowOff>
        </xdr:from>
        <xdr:to>
          <xdr:col>27</xdr:col>
          <xdr:colOff>104775</xdr:colOff>
          <xdr:row>156</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42334</xdr:colOff>
      <xdr:row>50</xdr:row>
      <xdr:rowOff>21167</xdr:rowOff>
    </xdr:from>
    <xdr:to>
      <xdr:col>8</xdr:col>
      <xdr:colOff>0</xdr:colOff>
      <xdr:row>53</xdr:row>
      <xdr:rowOff>10583</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42334" y="8530167"/>
          <a:ext cx="1312333" cy="6773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44</xdr:col>
          <xdr:colOff>9525</xdr:colOff>
          <xdr:row>77</xdr:row>
          <xdr:rowOff>66675</xdr:rowOff>
        </xdr:from>
        <xdr:to>
          <xdr:col>48</xdr:col>
          <xdr:colOff>85725</xdr:colOff>
          <xdr:row>77</xdr:row>
          <xdr:rowOff>276225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30mm以下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77</xdr:row>
          <xdr:rowOff>76200</xdr:rowOff>
        </xdr:from>
        <xdr:to>
          <xdr:col>56</xdr:col>
          <xdr:colOff>9525</xdr:colOff>
          <xdr:row>77</xdr:row>
          <xdr:rowOff>276225</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77</xdr:row>
          <xdr:rowOff>66675</xdr:rowOff>
        </xdr:from>
        <xdr:to>
          <xdr:col>63</xdr:col>
          <xdr:colOff>152400</xdr:colOff>
          <xdr:row>77</xdr:row>
          <xdr:rowOff>276225</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xdr:colOff>
          <xdr:row>77</xdr:row>
          <xdr:rowOff>9525</xdr:rowOff>
        </xdr:from>
        <xdr:to>
          <xdr:col>67</xdr:col>
          <xdr:colOff>0</xdr:colOff>
          <xdr:row>78</xdr:row>
          <xdr:rowOff>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76</xdr:row>
          <xdr:rowOff>9525</xdr:rowOff>
        </xdr:from>
        <xdr:to>
          <xdr:col>31</xdr:col>
          <xdr:colOff>161925</xdr:colOff>
          <xdr:row>77</xdr:row>
          <xdr:rowOff>9525</xdr:rowOff>
        </xdr:to>
        <xdr:sp macro="" textlink="">
          <xdr:nvSpPr>
            <xdr:cNvPr id="1166" name="Group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77</xdr:row>
          <xdr:rowOff>9525</xdr:rowOff>
        </xdr:from>
        <xdr:to>
          <xdr:col>31</xdr:col>
          <xdr:colOff>161925</xdr:colOff>
          <xdr:row>78</xdr:row>
          <xdr:rowOff>9525</xdr:rowOff>
        </xdr:to>
        <xdr:sp macro="" textlink="">
          <xdr:nvSpPr>
            <xdr:cNvPr id="1167" name="Group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142875</xdr:colOff>
          <xdr:row>27</xdr:row>
          <xdr:rowOff>9525</xdr:rowOff>
        </xdr:from>
        <xdr:to>
          <xdr:col>63</xdr:col>
          <xdr:colOff>152400</xdr:colOff>
          <xdr:row>28</xdr:row>
          <xdr:rowOff>28575</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161925</xdr:colOff>
          <xdr:row>27</xdr:row>
          <xdr:rowOff>9525</xdr:rowOff>
        </xdr:from>
        <xdr:to>
          <xdr:col>69</xdr:col>
          <xdr:colOff>0</xdr:colOff>
          <xdr:row>28</xdr:row>
          <xdr:rowOff>28575</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27</xdr:row>
          <xdr:rowOff>0</xdr:rowOff>
        </xdr:from>
        <xdr:to>
          <xdr:col>70</xdr:col>
          <xdr:colOff>9525</xdr:colOff>
          <xdr:row>28</xdr:row>
          <xdr:rowOff>0</xdr:rowOff>
        </xdr:to>
        <xdr:sp macro="" textlink="">
          <xdr:nvSpPr>
            <xdr:cNvPr id="1173" name="Group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183</xdr:row>
          <xdr:rowOff>38100</xdr:rowOff>
        </xdr:from>
        <xdr:to>
          <xdr:col>10</xdr:col>
          <xdr:colOff>123825</xdr:colOff>
          <xdr:row>184</xdr:row>
          <xdr:rowOff>133350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183</xdr:row>
          <xdr:rowOff>19050</xdr:rowOff>
        </xdr:from>
        <xdr:to>
          <xdr:col>13</xdr:col>
          <xdr:colOff>152400</xdr:colOff>
          <xdr:row>184</xdr:row>
          <xdr:rowOff>123825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183</xdr:row>
          <xdr:rowOff>9525</xdr:rowOff>
        </xdr:from>
        <xdr:to>
          <xdr:col>14</xdr:col>
          <xdr:colOff>9525</xdr:colOff>
          <xdr:row>184</xdr:row>
          <xdr:rowOff>142875</xdr:rowOff>
        </xdr:to>
        <xdr:sp macro="" textlink="">
          <xdr:nvSpPr>
            <xdr:cNvPr id="1182" name="Group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131379</xdr:colOff>
      <xdr:row>161</xdr:row>
      <xdr:rowOff>39413</xdr:rowOff>
    </xdr:from>
    <xdr:to>
      <xdr:col>1</xdr:col>
      <xdr:colOff>144517</xdr:colOff>
      <xdr:row>164</xdr:row>
      <xdr:rowOff>0</xdr:rowOff>
    </xdr:to>
    <xdr:sp macro="" textlink="">
      <xdr:nvSpPr>
        <xdr:cNvPr id="3" name="矢印: 下 2">
          <a:extLst>
            <a:ext uri="{FF2B5EF4-FFF2-40B4-BE49-F238E27FC236}">
              <a16:creationId xmlns:a16="http://schemas.microsoft.com/office/drawing/2014/main" id="{00000000-0008-0000-0000-000003000000}"/>
            </a:ext>
          </a:extLst>
        </xdr:cNvPr>
        <xdr:cNvSpPr/>
      </xdr:nvSpPr>
      <xdr:spPr>
        <a:xfrm>
          <a:off x="131379" y="24134379"/>
          <a:ext cx="183931" cy="2627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72259</xdr:colOff>
      <xdr:row>161</xdr:row>
      <xdr:rowOff>32845</xdr:rowOff>
    </xdr:from>
    <xdr:to>
      <xdr:col>16</xdr:col>
      <xdr:colOff>85397</xdr:colOff>
      <xdr:row>163</xdr:row>
      <xdr:rowOff>144518</xdr:rowOff>
    </xdr:to>
    <xdr:sp macro="" textlink="">
      <xdr:nvSpPr>
        <xdr:cNvPr id="75" name="矢印: 下 74">
          <a:extLst>
            <a:ext uri="{FF2B5EF4-FFF2-40B4-BE49-F238E27FC236}">
              <a16:creationId xmlns:a16="http://schemas.microsoft.com/office/drawing/2014/main" id="{00000000-0008-0000-0000-00004B000000}"/>
            </a:ext>
          </a:extLst>
        </xdr:cNvPr>
        <xdr:cNvSpPr/>
      </xdr:nvSpPr>
      <xdr:spPr>
        <a:xfrm>
          <a:off x="2634156" y="24127811"/>
          <a:ext cx="183931" cy="2627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2704</xdr:colOff>
      <xdr:row>161</xdr:row>
      <xdr:rowOff>6569</xdr:rowOff>
    </xdr:from>
    <xdr:to>
      <xdr:col>32</xdr:col>
      <xdr:colOff>105103</xdr:colOff>
      <xdr:row>163</xdr:row>
      <xdr:rowOff>3</xdr:rowOff>
    </xdr:to>
    <xdr:sp macro="" textlink="">
      <xdr:nvSpPr>
        <xdr:cNvPr id="5" name="矢印: 上向き折線 4">
          <a:extLst>
            <a:ext uri="{FF2B5EF4-FFF2-40B4-BE49-F238E27FC236}">
              <a16:creationId xmlns:a16="http://schemas.microsoft.com/office/drawing/2014/main" id="{00000000-0008-0000-0000-000005000000}"/>
            </a:ext>
          </a:extLst>
        </xdr:cNvPr>
        <xdr:cNvSpPr/>
      </xdr:nvSpPr>
      <xdr:spPr>
        <a:xfrm rot="5400000">
          <a:off x="5195083" y="24745101"/>
          <a:ext cx="307199" cy="270488"/>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159</xdr:row>
          <xdr:rowOff>38100</xdr:rowOff>
        </xdr:from>
        <xdr:to>
          <xdr:col>1</xdr:col>
          <xdr:colOff>152400</xdr:colOff>
          <xdr:row>160</xdr:row>
          <xdr:rowOff>142875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159</xdr:row>
          <xdr:rowOff>19050</xdr:rowOff>
        </xdr:from>
        <xdr:to>
          <xdr:col>17</xdr:col>
          <xdr:colOff>19050</xdr:colOff>
          <xdr:row>160</xdr:row>
          <xdr:rowOff>123825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159</xdr:row>
          <xdr:rowOff>28575</xdr:rowOff>
        </xdr:from>
        <xdr:to>
          <xdr:col>31</xdr:col>
          <xdr:colOff>152400</xdr:colOff>
          <xdr:row>160</xdr:row>
          <xdr:rowOff>142875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158</xdr:row>
          <xdr:rowOff>152400</xdr:rowOff>
        </xdr:from>
        <xdr:to>
          <xdr:col>45</xdr:col>
          <xdr:colOff>0</xdr:colOff>
          <xdr:row>161</xdr:row>
          <xdr:rowOff>9525</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164</xdr:row>
          <xdr:rowOff>85725</xdr:rowOff>
        </xdr:from>
        <xdr:to>
          <xdr:col>57</xdr:col>
          <xdr:colOff>57150</xdr:colOff>
          <xdr:row>165</xdr:row>
          <xdr:rowOff>95250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142875</xdr:colOff>
          <xdr:row>164</xdr:row>
          <xdr:rowOff>66675</xdr:rowOff>
        </xdr:from>
        <xdr:to>
          <xdr:col>60</xdr:col>
          <xdr:colOff>19050</xdr:colOff>
          <xdr:row>165</xdr:row>
          <xdr:rowOff>95250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163</xdr:row>
          <xdr:rowOff>9525</xdr:rowOff>
        </xdr:from>
        <xdr:to>
          <xdr:col>61</xdr:col>
          <xdr:colOff>9525</xdr:colOff>
          <xdr:row>166</xdr:row>
          <xdr:rowOff>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123825</xdr:colOff>
          <xdr:row>164</xdr:row>
          <xdr:rowOff>57150</xdr:rowOff>
        </xdr:from>
        <xdr:to>
          <xdr:col>63</xdr:col>
          <xdr:colOff>38100</xdr:colOff>
          <xdr:row>165</xdr:row>
          <xdr:rowOff>104775</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142875</xdr:colOff>
          <xdr:row>164</xdr:row>
          <xdr:rowOff>47625</xdr:rowOff>
        </xdr:from>
        <xdr:to>
          <xdr:col>66</xdr:col>
          <xdr:colOff>28575</xdr:colOff>
          <xdr:row>165</xdr:row>
          <xdr:rowOff>85725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162</xdr:row>
          <xdr:rowOff>152400</xdr:rowOff>
        </xdr:from>
        <xdr:to>
          <xdr:col>67</xdr:col>
          <xdr:colOff>0</xdr:colOff>
          <xdr:row>166</xdr:row>
          <xdr:rowOff>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hyperlink" Target="mailto:info@hro.co.jp"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SW534"/>
  <sheetViews>
    <sheetView showGridLines="0" tabSelected="1" view="pageBreakPreview" zoomScale="85" zoomScaleNormal="85" zoomScaleSheetLayoutView="85" workbookViewId="0">
      <selection activeCell="AB129" sqref="AB129:AD129"/>
    </sheetView>
  </sheetViews>
  <sheetFormatPr defaultRowHeight="13.5" x14ac:dyDescent="0.15"/>
  <cols>
    <col min="1" max="144" width="2.25" style="1" customWidth="1"/>
    <col min="145" max="16384" width="9" style="1"/>
  </cols>
  <sheetData>
    <row r="1" spans="1:76" ht="12.6" customHeight="1" x14ac:dyDescent="0.15">
      <c r="A1" s="467" t="s">
        <v>0</v>
      </c>
      <c r="B1" s="468"/>
      <c r="C1" s="468"/>
      <c r="D1" s="468"/>
      <c r="E1" s="468"/>
      <c r="F1" s="468"/>
      <c r="G1" s="468"/>
      <c r="H1" s="468"/>
      <c r="I1" s="473" t="s">
        <v>340</v>
      </c>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67" t="s">
        <v>335</v>
      </c>
      <c r="AX1" s="468"/>
      <c r="AY1" s="468"/>
      <c r="AZ1" s="468"/>
      <c r="BA1" s="468"/>
      <c r="BB1" s="468"/>
      <c r="BC1" s="468"/>
      <c r="BD1" s="468"/>
      <c r="BE1" s="467" t="s">
        <v>431</v>
      </c>
      <c r="BF1" s="468"/>
      <c r="BG1" s="468"/>
      <c r="BH1" s="468"/>
      <c r="BI1" s="468"/>
      <c r="BJ1" s="468"/>
      <c r="BK1" s="468"/>
      <c r="BL1" s="468"/>
      <c r="BM1" s="468"/>
      <c r="BN1" s="468"/>
      <c r="BO1" s="468"/>
      <c r="BP1" s="468"/>
      <c r="BQ1" s="468"/>
      <c r="BR1" s="468"/>
      <c r="BS1" s="468"/>
      <c r="BT1" s="468"/>
      <c r="BU1" s="468"/>
      <c r="BV1" s="468"/>
      <c r="BW1" s="468"/>
      <c r="BX1" s="479"/>
    </row>
    <row r="2" spans="1:76" ht="12.6" customHeight="1" x14ac:dyDescent="0.15">
      <c r="A2" s="469"/>
      <c r="B2" s="470"/>
      <c r="C2" s="470"/>
      <c r="D2" s="470"/>
      <c r="E2" s="470"/>
      <c r="F2" s="470"/>
      <c r="G2" s="470"/>
      <c r="H2" s="470"/>
      <c r="I2" s="475"/>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6"/>
      <c r="AQ2" s="476"/>
      <c r="AR2" s="476"/>
      <c r="AS2" s="476"/>
      <c r="AT2" s="476"/>
      <c r="AU2" s="476"/>
      <c r="AV2" s="476"/>
      <c r="AW2" s="469"/>
      <c r="AX2" s="470"/>
      <c r="AY2" s="470"/>
      <c r="AZ2" s="470"/>
      <c r="BA2" s="470"/>
      <c r="BB2" s="470"/>
      <c r="BC2" s="470"/>
      <c r="BD2" s="470"/>
      <c r="BE2" s="469"/>
      <c r="BF2" s="470"/>
      <c r="BG2" s="470"/>
      <c r="BH2" s="470"/>
      <c r="BI2" s="470"/>
      <c r="BJ2" s="470"/>
      <c r="BK2" s="470"/>
      <c r="BL2" s="470"/>
      <c r="BM2" s="470"/>
      <c r="BN2" s="470"/>
      <c r="BO2" s="470"/>
      <c r="BP2" s="470"/>
      <c r="BQ2" s="470"/>
      <c r="BR2" s="470"/>
      <c r="BS2" s="470"/>
      <c r="BT2" s="470"/>
      <c r="BU2" s="470"/>
      <c r="BV2" s="470"/>
      <c r="BW2" s="470"/>
      <c r="BX2" s="480"/>
    </row>
    <row r="3" spans="1:76" ht="12.6" customHeight="1" thickBot="1" x14ac:dyDescent="0.2">
      <c r="A3" s="471"/>
      <c r="B3" s="472"/>
      <c r="C3" s="472"/>
      <c r="D3" s="472"/>
      <c r="E3" s="472"/>
      <c r="F3" s="472"/>
      <c r="G3" s="472"/>
      <c r="H3" s="472"/>
      <c r="I3" s="477"/>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c r="AV3" s="478"/>
      <c r="AW3" s="471"/>
      <c r="AX3" s="472"/>
      <c r="AY3" s="472"/>
      <c r="AZ3" s="472"/>
      <c r="BA3" s="472"/>
      <c r="BB3" s="472"/>
      <c r="BC3" s="472"/>
      <c r="BD3" s="472"/>
      <c r="BE3" s="471"/>
      <c r="BF3" s="472"/>
      <c r="BG3" s="472"/>
      <c r="BH3" s="472"/>
      <c r="BI3" s="472"/>
      <c r="BJ3" s="472"/>
      <c r="BK3" s="472"/>
      <c r="BL3" s="472"/>
      <c r="BM3" s="472"/>
      <c r="BN3" s="472"/>
      <c r="BO3" s="472"/>
      <c r="BP3" s="472"/>
      <c r="BQ3" s="472"/>
      <c r="BR3" s="472"/>
      <c r="BS3" s="472"/>
      <c r="BT3" s="472"/>
      <c r="BU3" s="472"/>
      <c r="BV3" s="472"/>
      <c r="BW3" s="472"/>
      <c r="BX3" s="481"/>
    </row>
    <row r="4" spans="1:76" ht="6" customHeight="1" thickBot="1" x14ac:dyDescent="0.2"/>
    <row r="5" spans="1:76" ht="12.6" customHeight="1" x14ac:dyDescent="0.15">
      <c r="A5" s="482" t="s">
        <v>345</v>
      </c>
      <c r="B5" s="483"/>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483"/>
      <c r="AR5" s="483"/>
      <c r="AS5" s="483"/>
      <c r="AT5" s="483"/>
      <c r="AU5" s="483"/>
      <c r="AV5" s="483"/>
      <c r="AW5" s="483"/>
      <c r="AX5" s="483"/>
      <c r="AY5" s="483"/>
      <c r="AZ5" s="483"/>
      <c r="BA5" s="483"/>
      <c r="BB5" s="483"/>
      <c r="BC5" s="483"/>
      <c r="BD5" s="483"/>
      <c r="BE5" s="483"/>
      <c r="BF5" s="483"/>
      <c r="BG5" s="483"/>
      <c r="BH5" s="483"/>
      <c r="BI5" s="483"/>
      <c r="BJ5" s="483"/>
      <c r="BK5" s="483"/>
      <c r="BL5" s="483"/>
      <c r="BM5" s="483"/>
      <c r="BN5" s="483"/>
      <c r="BO5" s="483"/>
      <c r="BP5" s="483"/>
      <c r="BQ5" s="483"/>
      <c r="BR5" s="483"/>
      <c r="BS5" s="483"/>
      <c r="BT5" s="483"/>
      <c r="BU5" s="483"/>
      <c r="BV5" s="483"/>
      <c r="BW5" s="483"/>
      <c r="BX5" s="484"/>
    </row>
    <row r="6" spans="1:76" ht="12.6" customHeight="1" x14ac:dyDescent="0.15">
      <c r="A6" s="485"/>
      <c r="B6" s="486"/>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6"/>
      <c r="AQ6" s="486"/>
      <c r="AR6" s="486"/>
      <c r="AS6" s="486"/>
      <c r="AT6" s="486"/>
      <c r="AU6" s="486"/>
      <c r="AV6" s="486"/>
      <c r="AW6" s="486"/>
      <c r="AX6" s="486"/>
      <c r="AY6" s="486"/>
      <c r="AZ6" s="486"/>
      <c r="BA6" s="486"/>
      <c r="BB6" s="486"/>
      <c r="BC6" s="486"/>
      <c r="BD6" s="486"/>
      <c r="BE6" s="486"/>
      <c r="BF6" s="486"/>
      <c r="BG6" s="486"/>
      <c r="BH6" s="486"/>
      <c r="BI6" s="486"/>
      <c r="BJ6" s="486"/>
      <c r="BK6" s="486"/>
      <c r="BL6" s="486"/>
      <c r="BM6" s="486"/>
      <c r="BN6" s="486"/>
      <c r="BO6" s="486"/>
      <c r="BP6" s="486"/>
      <c r="BQ6" s="486"/>
      <c r="BR6" s="486"/>
      <c r="BS6" s="486"/>
      <c r="BT6" s="486"/>
      <c r="BU6" s="486"/>
      <c r="BV6" s="486"/>
      <c r="BW6" s="486"/>
      <c r="BX6" s="487"/>
    </row>
    <row r="7" spans="1:76" ht="12.6" customHeight="1" thickBot="1" x14ac:dyDescent="0.2">
      <c r="A7" s="488"/>
      <c r="B7" s="489"/>
      <c r="C7" s="489"/>
      <c r="D7" s="489"/>
      <c r="E7" s="489"/>
      <c r="F7" s="489"/>
      <c r="G7" s="489"/>
      <c r="H7" s="489"/>
      <c r="I7" s="489"/>
      <c r="J7" s="489"/>
      <c r="K7" s="489"/>
      <c r="L7" s="489"/>
      <c r="M7" s="489"/>
      <c r="N7" s="489"/>
      <c r="O7" s="489"/>
      <c r="P7" s="489"/>
      <c r="Q7" s="489"/>
      <c r="R7" s="489"/>
      <c r="S7" s="489"/>
      <c r="T7" s="489"/>
      <c r="U7" s="489"/>
      <c r="V7" s="489"/>
      <c r="W7" s="489"/>
      <c r="X7" s="489"/>
      <c r="Y7" s="489"/>
      <c r="Z7" s="489"/>
      <c r="AA7" s="489"/>
      <c r="AB7" s="489"/>
      <c r="AC7" s="489"/>
      <c r="AD7" s="489"/>
      <c r="AE7" s="489"/>
      <c r="AF7" s="489"/>
      <c r="AG7" s="489"/>
      <c r="AH7" s="489"/>
      <c r="AI7" s="489"/>
      <c r="AJ7" s="489"/>
      <c r="AK7" s="489"/>
      <c r="AL7" s="489"/>
      <c r="AM7" s="489"/>
      <c r="AN7" s="489"/>
      <c r="AO7" s="489"/>
      <c r="AP7" s="489"/>
      <c r="AQ7" s="489"/>
      <c r="AR7" s="489"/>
      <c r="AS7" s="489"/>
      <c r="AT7" s="489"/>
      <c r="AU7" s="489"/>
      <c r="AV7" s="489"/>
      <c r="AW7" s="489"/>
      <c r="AX7" s="489"/>
      <c r="AY7" s="489"/>
      <c r="AZ7" s="489"/>
      <c r="BA7" s="489"/>
      <c r="BB7" s="489"/>
      <c r="BC7" s="489"/>
      <c r="BD7" s="489"/>
      <c r="BE7" s="489"/>
      <c r="BF7" s="489"/>
      <c r="BG7" s="489"/>
      <c r="BH7" s="489"/>
      <c r="BI7" s="489"/>
      <c r="BJ7" s="489"/>
      <c r="BK7" s="489"/>
      <c r="BL7" s="489"/>
      <c r="BM7" s="489"/>
      <c r="BN7" s="489"/>
      <c r="BO7" s="489"/>
      <c r="BP7" s="489"/>
      <c r="BQ7" s="489"/>
      <c r="BR7" s="489"/>
      <c r="BS7" s="489"/>
      <c r="BT7" s="489"/>
      <c r="BU7" s="489"/>
      <c r="BV7" s="489"/>
      <c r="BW7" s="489"/>
      <c r="BX7" s="490"/>
    </row>
    <row r="8" spans="1:76" ht="6" customHeight="1" x14ac:dyDescent="0.15"/>
    <row r="9" spans="1:76" ht="13.5" customHeight="1" x14ac:dyDescent="0.15">
      <c r="A9" s="1" t="s">
        <v>432</v>
      </c>
      <c r="AU9" s="500"/>
      <c r="AV9" s="500"/>
      <c r="AW9" s="500"/>
      <c r="AX9" s="500"/>
      <c r="AY9" s="500"/>
      <c r="AZ9" s="500"/>
      <c r="BA9" s="500"/>
      <c r="BB9" s="500"/>
      <c r="BC9" s="500"/>
      <c r="BD9" s="500"/>
      <c r="BE9" s="500"/>
      <c r="BF9" s="500"/>
      <c r="BG9" s="500"/>
      <c r="BH9" s="500"/>
      <c r="BI9" s="500"/>
      <c r="BJ9" s="500"/>
      <c r="BK9" s="500"/>
      <c r="BL9" s="500"/>
    </row>
    <row r="10" spans="1:76" ht="13.5" customHeight="1" x14ac:dyDescent="0.15">
      <c r="A10" s="1" t="s">
        <v>1</v>
      </c>
      <c r="AU10" s="500"/>
      <c r="AV10" s="500"/>
      <c r="AW10" s="500"/>
      <c r="AX10" s="500"/>
      <c r="AY10" s="500"/>
      <c r="AZ10" s="500"/>
      <c r="BA10" s="500"/>
      <c r="BB10" s="500"/>
      <c r="BC10" s="500"/>
      <c r="BD10" s="500"/>
      <c r="BE10" s="500"/>
      <c r="BF10" s="500"/>
      <c r="BG10" s="500"/>
      <c r="BH10" s="500"/>
      <c r="BI10" s="500"/>
      <c r="BJ10" s="500"/>
      <c r="BK10" s="500"/>
      <c r="BL10" s="500"/>
    </row>
    <row r="11" spans="1:76" ht="6" customHeight="1" x14ac:dyDescent="0.15"/>
    <row r="12" spans="1:76" ht="13.5" customHeight="1" x14ac:dyDescent="0.15">
      <c r="A12" s="1" t="s">
        <v>341</v>
      </c>
      <c r="AX12" s="22" t="s">
        <v>331</v>
      </c>
    </row>
    <row r="13" spans="1:76" ht="13.5" customHeight="1" x14ac:dyDescent="0.15">
      <c r="A13" s="1" t="s">
        <v>2</v>
      </c>
      <c r="AU13" s="2" t="s">
        <v>3</v>
      </c>
      <c r="AX13" s="494" t="s">
        <v>303</v>
      </c>
      <c r="AY13" s="494"/>
      <c r="AZ13" s="494"/>
      <c r="BA13" s="494"/>
      <c r="BB13" s="494"/>
      <c r="BC13" s="494"/>
      <c r="BD13" s="494"/>
      <c r="BE13" s="86"/>
      <c r="BF13" s="86"/>
      <c r="BG13" s="86"/>
      <c r="BH13" s="86"/>
    </row>
    <row r="14" spans="1:76" ht="9.9499999999999993" customHeight="1" x14ac:dyDescent="0.15"/>
    <row r="15" spans="1:76" ht="13.5" customHeight="1" x14ac:dyDescent="0.15">
      <c r="A15" s="3" t="s">
        <v>4</v>
      </c>
    </row>
    <row r="16" spans="1:76" ht="13.5" customHeight="1" x14ac:dyDescent="0.15">
      <c r="A16" s="3" t="s">
        <v>344</v>
      </c>
    </row>
    <row r="17" spans="1:76" ht="13.5" customHeight="1" x14ac:dyDescent="0.15">
      <c r="A17" s="3" t="s">
        <v>276</v>
      </c>
    </row>
    <row r="18" spans="1:76" ht="13.5" customHeight="1" x14ac:dyDescent="0.15">
      <c r="A18" s="3" t="s">
        <v>5</v>
      </c>
    </row>
    <row r="19" spans="1:76" ht="12.6" customHeight="1" x14ac:dyDescent="0.15"/>
    <row r="20" spans="1:76" ht="20.100000000000001" customHeight="1" x14ac:dyDescent="0.15">
      <c r="A20" s="491" t="s">
        <v>6</v>
      </c>
      <c r="B20" s="492"/>
      <c r="C20" s="492"/>
      <c r="D20" s="492"/>
      <c r="E20" s="492"/>
      <c r="F20" s="492"/>
      <c r="G20" s="492"/>
      <c r="H20" s="493"/>
      <c r="I20" s="496"/>
      <c r="J20" s="497"/>
      <c r="K20" s="497"/>
      <c r="L20" s="497"/>
      <c r="M20" s="497"/>
      <c r="N20" s="497"/>
      <c r="O20" s="497"/>
      <c r="P20" s="497"/>
      <c r="Q20" s="497"/>
      <c r="R20" s="497"/>
      <c r="S20" s="497"/>
      <c r="T20" s="497"/>
      <c r="U20" s="497"/>
      <c r="V20" s="497"/>
      <c r="W20" s="497"/>
      <c r="X20" s="497"/>
      <c r="Y20" s="497"/>
      <c r="Z20" s="497"/>
      <c r="AA20" s="498"/>
      <c r="AB20" s="495" t="s">
        <v>305</v>
      </c>
      <c r="AC20" s="495"/>
      <c r="AD20" s="495"/>
      <c r="AE20" s="499"/>
      <c r="AF20" s="499"/>
      <c r="AG20" s="499"/>
      <c r="AH20" s="499"/>
      <c r="AI20" s="499"/>
      <c r="AJ20" s="499"/>
      <c r="AK20" s="499"/>
      <c r="AL20" s="499"/>
      <c r="AM20" s="499"/>
      <c r="AN20" s="499"/>
      <c r="AO20" s="499"/>
      <c r="AP20" s="499"/>
      <c r="AQ20" s="499"/>
      <c r="AR20" s="499"/>
      <c r="AS20" s="499"/>
      <c r="AT20" s="491" t="s">
        <v>7</v>
      </c>
      <c r="AU20" s="492"/>
      <c r="AV20" s="492"/>
      <c r="AW20" s="492"/>
      <c r="AX20" s="492"/>
      <c r="AY20" s="492"/>
      <c r="AZ20" s="493"/>
      <c r="BA20" s="496"/>
      <c r="BB20" s="497"/>
      <c r="BC20" s="497"/>
      <c r="BD20" s="497"/>
      <c r="BE20" s="497"/>
      <c r="BF20" s="497"/>
      <c r="BG20" s="497"/>
      <c r="BH20" s="497"/>
      <c r="BI20" s="497"/>
      <c r="BJ20" s="497"/>
      <c r="BK20" s="497"/>
      <c r="BL20" s="497"/>
      <c r="BM20" s="498"/>
    </row>
    <row r="21" spans="1:76" ht="20.100000000000001" customHeight="1" x14ac:dyDescent="0.15">
      <c r="A21" s="491" t="s">
        <v>304</v>
      </c>
      <c r="B21" s="492"/>
      <c r="C21" s="492"/>
      <c r="D21" s="492"/>
      <c r="E21" s="492"/>
      <c r="F21" s="492"/>
      <c r="G21" s="492"/>
      <c r="H21" s="493"/>
      <c r="I21" s="501"/>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2"/>
      <c r="AM21" s="502"/>
      <c r="AN21" s="502"/>
      <c r="AO21" s="502"/>
      <c r="AP21" s="502"/>
      <c r="AQ21" s="502"/>
      <c r="AR21" s="502"/>
      <c r="AS21" s="502"/>
      <c r="AT21" s="502"/>
      <c r="AU21" s="502"/>
      <c r="AV21" s="502"/>
      <c r="AW21" s="502"/>
      <c r="AX21" s="502"/>
      <c r="AY21" s="502"/>
      <c r="AZ21" s="502"/>
      <c r="BA21" s="502"/>
      <c r="BB21" s="502"/>
      <c r="BC21" s="502"/>
      <c r="BD21" s="502"/>
      <c r="BE21" s="502"/>
      <c r="BF21" s="502"/>
      <c r="BG21" s="502"/>
      <c r="BH21" s="502"/>
      <c r="BI21" s="502"/>
      <c r="BJ21" s="502"/>
      <c r="BK21" s="502"/>
      <c r="BL21" s="502"/>
      <c r="BM21" s="503"/>
    </row>
    <row r="22" spans="1:76" ht="20.100000000000001" customHeight="1" x14ac:dyDescent="0.15">
      <c r="A22" s="491" t="s">
        <v>8</v>
      </c>
      <c r="B22" s="492"/>
      <c r="C22" s="492"/>
      <c r="D22" s="492"/>
      <c r="E22" s="492"/>
      <c r="F22" s="492"/>
      <c r="G22" s="492"/>
      <c r="H22" s="493"/>
      <c r="I22" s="504"/>
      <c r="J22" s="504"/>
      <c r="K22" s="504"/>
      <c r="L22" s="504"/>
      <c r="M22" s="504"/>
      <c r="N22" s="504"/>
      <c r="O22" s="504"/>
      <c r="P22" s="504"/>
      <c r="Q22" s="504"/>
      <c r="R22" s="504"/>
      <c r="S22" s="504"/>
      <c r="T22" s="505" t="s">
        <v>9</v>
      </c>
      <c r="U22" s="505"/>
      <c r="V22" s="505"/>
      <c r="W22" s="505"/>
      <c r="X22" s="505"/>
      <c r="Y22" s="505"/>
      <c r="Z22" s="505"/>
      <c r="AA22" s="505"/>
      <c r="AB22" s="504"/>
      <c r="AC22" s="504"/>
      <c r="AD22" s="504"/>
      <c r="AE22" s="504"/>
      <c r="AF22" s="504"/>
      <c r="AG22" s="504"/>
      <c r="AH22" s="504"/>
      <c r="AI22" s="504"/>
      <c r="AJ22" s="504"/>
      <c r="AK22" s="504"/>
      <c r="AL22" s="504"/>
      <c r="AM22" s="491" t="s">
        <v>10</v>
      </c>
      <c r="AN22" s="492"/>
      <c r="AO22" s="492"/>
      <c r="AP22" s="492"/>
      <c r="AQ22" s="492"/>
      <c r="AR22" s="492"/>
      <c r="AS22" s="493"/>
      <c r="AT22" s="506"/>
      <c r="AU22" s="502"/>
      <c r="AV22" s="502"/>
      <c r="AW22" s="502"/>
      <c r="AX22" s="502"/>
      <c r="AY22" s="502"/>
      <c r="AZ22" s="502"/>
      <c r="BA22" s="502"/>
      <c r="BB22" s="502"/>
      <c r="BC22" s="502"/>
      <c r="BD22" s="502"/>
      <c r="BE22" s="502"/>
      <c r="BF22" s="502"/>
      <c r="BG22" s="502"/>
      <c r="BH22" s="502"/>
      <c r="BI22" s="502"/>
      <c r="BJ22" s="502"/>
      <c r="BK22" s="502"/>
      <c r="BL22" s="502"/>
      <c r="BM22" s="503"/>
    </row>
    <row r="23" spans="1:76" ht="6" customHeight="1" x14ac:dyDescent="0.15"/>
    <row r="24" spans="1:76" ht="20.100000000000001" customHeight="1" x14ac:dyDescent="0.15">
      <c r="A24" s="507" t="s">
        <v>11</v>
      </c>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507"/>
      <c r="AR24" s="507"/>
      <c r="AS24" s="507"/>
      <c r="AT24" s="507"/>
      <c r="AU24" s="507"/>
      <c r="AV24" s="507"/>
      <c r="AW24" s="507"/>
      <c r="AX24" s="507"/>
      <c r="AY24" s="507"/>
      <c r="AZ24" s="507"/>
      <c r="BA24" s="507"/>
      <c r="BB24" s="507"/>
      <c r="BC24" s="507"/>
      <c r="BD24" s="507"/>
      <c r="BE24" s="507"/>
      <c r="BF24" s="507"/>
      <c r="BG24" s="507"/>
      <c r="BH24" s="507"/>
      <c r="BI24" s="507"/>
      <c r="BJ24" s="507"/>
      <c r="BK24" s="507"/>
      <c r="BL24" s="507"/>
      <c r="BM24" s="507"/>
      <c r="BN24" s="507"/>
      <c r="BO24" s="507"/>
      <c r="BP24" s="507"/>
      <c r="BQ24" s="507"/>
      <c r="BR24" s="507"/>
      <c r="BS24" s="507"/>
      <c r="BT24" s="507"/>
      <c r="BU24" s="507"/>
      <c r="BV24" s="507"/>
      <c r="BW24" s="507"/>
      <c r="BX24" s="507"/>
    </row>
    <row r="25" spans="1:76" ht="6" customHeight="1" x14ac:dyDescent="0.15"/>
    <row r="26" spans="1:76" ht="20.100000000000001" customHeight="1" x14ac:dyDescent="0.15">
      <c r="A26" s="290" t="s">
        <v>309</v>
      </c>
      <c r="B26" s="459"/>
      <c r="C26" s="459"/>
      <c r="D26" s="459"/>
      <c r="E26" s="459"/>
      <c r="F26" s="459"/>
      <c r="G26" s="459"/>
      <c r="H26" s="459"/>
      <c r="I26" s="428" t="s">
        <v>342</v>
      </c>
      <c r="J26" s="408"/>
      <c r="K26" s="462">
        <v>2</v>
      </c>
      <c r="L26" s="463"/>
      <c r="M26" s="408" t="s">
        <v>12</v>
      </c>
      <c r="N26" s="408"/>
      <c r="O26" s="462">
        <v>4</v>
      </c>
      <c r="P26" s="463"/>
      <c r="Q26" s="408" t="s">
        <v>343</v>
      </c>
      <c r="R26" s="408"/>
      <c r="S26" s="408"/>
      <c r="T26" s="408"/>
      <c r="U26" s="462">
        <v>3</v>
      </c>
      <c r="V26" s="463"/>
      <c r="W26" s="408" t="s">
        <v>12</v>
      </c>
      <c r="X26" s="408"/>
      <c r="Y26" s="462">
        <v>3</v>
      </c>
      <c r="Z26" s="463"/>
      <c r="AA26" s="408" t="s">
        <v>13</v>
      </c>
      <c r="AB26" s="409"/>
      <c r="AW26" s="428" t="s">
        <v>131</v>
      </c>
      <c r="AX26" s="408"/>
      <c r="AY26" s="408"/>
      <c r="AZ26" s="408"/>
      <c r="BA26" s="409"/>
      <c r="BC26" s="93" t="s">
        <v>358</v>
      </c>
    </row>
    <row r="27" spans="1:76" ht="18" customHeight="1" x14ac:dyDescent="0.15">
      <c r="A27" s="290" t="s">
        <v>368</v>
      </c>
      <c r="B27" s="459"/>
      <c r="C27" s="459"/>
      <c r="D27" s="459"/>
      <c r="E27" s="459"/>
      <c r="F27" s="459"/>
      <c r="G27" s="459"/>
      <c r="H27" s="459"/>
      <c r="I27" s="288" t="s">
        <v>14</v>
      </c>
      <c r="J27" s="288"/>
      <c r="K27" s="288"/>
      <c r="L27" s="288"/>
      <c r="M27" s="288"/>
      <c r="N27" s="288" t="s">
        <v>15</v>
      </c>
      <c r="O27" s="288"/>
      <c r="P27" s="288"/>
      <c r="Q27" s="288"/>
      <c r="R27" s="288"/>
      <c r="S27" s="288" t="s">
        <v>16</v>
      </c>
      <c r="T27" s="288"/>
      <c r="U27" s="288"/>
      <c r="V27" s="288"/>
      <c r="W27" s="288"/>
      <c r="X27" s="288" t="s">
        <v>17</v>
      </c>
      <c r="Y27" s="288"/>
      <c r="Z27" s="288"/>
      <c r="AA27" s="288"/>
      <c r="AB27" s="288"/>
      <c r="AC27" s="288" t="s">
        <v>18</v>
      </c>
      <c r="AD27" s="288"/>
      <c r="AE27" s="288"/>
      <c r="AF27" s="288"/>
      <c r="AG27" s="288"/>
      <c r="AH27" s="288" t="s">
        <v>19</v>
      </c>
      <c r="AI27" s="288"/>
      <c r="AJ27" s="288"/>
      <c r="AK27" s="288"/>
      <c r="AL27" s="288"/>
      <c r="AM27" s="288" t="s">
        <v>20</v>
      </c>
      <c r="AN27" s="288"/>
      <c r="AO27" s="288"/>
      <c r="AP27" s="288"/>
      <c r="AQ27" s="288"/>
      <c r="AR27" s="288" t="s">
        <v>21</v>
      </c>
      <c r="AS27" s="288"/>
      <c r="AT27" s="288"/>
      <c r="AU27" s="288"/>
      <c r="AV27" s="288"/>
      <c r="AW27" s="288" t="s">
        <v>22</v>
      </c>
      <c r="AX27" s="288"/>
      <c r="AY27" s="288"/>
      <c r="AZ27" s="288"/>
      <c r="BA27" s="288"/>
      <c r="BB27" s="4"/>
      <c r="BC27" s="631" t="s">
        <v>435</v>
      </c>
      <c r="BD27" s="631"/>
      <c r="BE27" s="631"/>
      <c r="BF27" s="631"/>
      <c r="BG27" s="631"/>
      <c r="BH27" s="631"/>
      <c r="BI27" s="288" t="s">
        <v>359</v>
      </c>
      <c r="BJ27" s="431"/>
      <c r="BK27" s="431"/>
      <c r="BL27" s="431"/>
      <c r="BM27" s="431"/>
      <c r="BN27" s="629" t="s">
        <v>360</v>
      </c>
      <c r="BO27" s="629"/>
      <c r="BP27" s="629"/>
      <c r="BQ27" s="629"/>
      <c r="BR27" s="629"/>
    </row>
    <row r="28" spans="1:76" ht="18" customHeight="1" x14ac:dyDescent="0.15">
      <c r="A28" s="459"/>
      <c r="B28" s="459"/>
      <c r="C28" s="459"/>
      <c r="D28" s="459"/>
      <c r="E28" s="459"/>
      <c r="F28" s="459"/>
      <c r="G28" s="459"/>
      <c r="H28" s="459"/>
      <c r="I28" s="294"/>
      <c r="J28" s="295"/>
      <c r="K28" s="295"/>
      <c r="L28" s="296"/>
      <c r="M28" s="7" t="s">
        <v>24</v>
      </c>
      <c r="N28" s="294"/>
      <c r="O28" s="295"/>
      <c r="P28" s="295"/>
      <c r="Q28" s="296"/>
      <c r="R28" s="7" t="s">
        <v>24</v>
      </c>
      <c r="S28" s="294"/>
      <c r="T28" s="295"/>
      <c r="U28" s="295"/>
      <c r="V28" s="296"/>
      <c r="W28" s="7" t="s">
        <v>24</v>
      </c>
      <c r="X28" s="294"/>
      <c r="Y28" s="295"/>
      <c r="Z28" s="295"/>
      <c r="AA28" s="296"/>
      <c r="AB28" s="7" t="s">
        <v>24</v>
      </c>
      <c r="AC28" s="294"/>
      <c r="AD28" s="295"/>
      <c r="AE28" s="295"/>
      <c r="AF28" s="296"/>
      <c r="AG28" s="7" t="s">
        <v>24</v>
      </c>
      <c r="AH28" s="294"/>
      <c r="AI28" s="295"/>
      <c r="AJ28" s="295"/>
      <c r="AK28" s="296"/>
      <c r="AL28" s="7" t="s">
        <v>24</v>
      </c>
      <c r="AM28" s="294"/>
      <c r="AN28" s="295"/>
      <c r="AO28" s="295"/>
      <c r="AP28" s="296"/>
      <c r="AQ28" s="7" t="s">
        <v>24</v>
      </c>
      <c r="AR28" s="294"/>
      <c r="AS28" s="295"/>
      <c r="AT28" s="295"/>
      <c r="AU28" s="296"/>
      <c r="AV28" s="7" t="s">
        <v>24</v>
      </c>
      <c r="AW28" s="464">
        <f>SUM(I28,N28,S28,X28,AC28,AH28,AM28,AR28)</f>
        <v>0</v>
      </c>
      <c r="AX28" s="465"/>
      <c r="AY28" s="465"/>
      <c r="AZ28" s="466"/>
      <c r="BA28" s="21" t="s">
        <v>25</v>
      </c>
      <c r="BB28" s="4"/>
      <c r="BC28" s="631"/>
      <c r="BD28" s="631"/>
      <c r="BE28" s="631"/>
      <c r="BF28" s="631"/>
      <c r="BG28" s="631"/>
      <c r="BH28" s="631"/>
      <c r="BI28" s="630"/>
      <c r="BJ28" s="630"/>
      <c r="BK28" s="630"/>
      <c r="BL28" s="630"/>
      <c r="BM28" s="630"/>
      <c r="BN28" s="630"/>
      <c r="BO28" s="630"/>
      <c r="BP28" s="630"/>
      <c r="BQ28" s="630"/>
      <c r="BR28" s="630"/>
      <c r="BT28" s="127">
        <v>0</v>
      </c>
    </row>
    <row r="29" spans="1:76" ht="18" customHeight="1" x14ac:dyDescent="0.15">
      <c r="A29" s="232" t="s">
        <v>310</v>
      </c>
      <c r="B29" s="460"/>
      <c r="C29" s="460"/>
      <c r="D29" s="460"/>
      <c r="E29" s="460"/>
      <c r="F29" s="460"/>
      <c r="G29" s="460"/>
      <c r="H29" s="461"/>
      <c r="I29" s="428" t="s">
        <v>26</v>
      </c>
      <c r="J29" s="408"/>
      <c r="K29" s="408"/>
      <c r="L29" s="408"/>
      <c r="M29" s="408"/>
      <c r="N29" s="408"/>
      <c r="O29" s="408"/>
      <c r="P29" s="408"/>
      <c r="Q29" s="408"/>
      <c r="R29" s="409"/>
      <c r="S29" s="428" t="s">
        <v>27</v>
      </c>
      <c r="T29" s="408"/>
      <c r="U29" s="408"/>
      <c r="V29" s="408"/>
      <c r="W29" s="408"/>
      <c r="X29" s="408"/>
      <c r="Y29" s="408"/>
      <c r="Z29" s="408"/>
      <c r="AA29" s="408"/>
      <c r="AB29" s="409"/>
      <c r="AC29" s="442" t="s">
        <v>28</v>
      </c>
      <c r="AD29" s="443"/>
      <c r="AE29" s="443"/>
      <c r="AF29" s="443"/>
      <c r="AG29" s="443"/>
      <c r="AH29" s="443"/>
      <c r="AI29" s="443"/>
      <c r="AJ29" s="443"/>
      <c r="AK29" s="443"/>
      <c r="AL29" s="444"/>
      <c r="AM29" s="449" t="s">
        <v>284</v>
      </c>
      <c r="AN29" s="450"/>
      <c r="AO29" s="450"/>
      <c r="AP29" s="450"/>
      <c r="AQ29" s="450"/>
      <c r="AR29" s="450"/>
      <c r="AS29" s="450"/>
      <c r="AT29" s="450"/>
      <c r="AU29" s="450"/>
      <c r="AV29" s="451"/>
      <c r="AW29" s="428" t="s">
        <v>29</v>
      </c>
      <c r="AX29" s="408"/>
      <c r="AY29" s="408"/>
      <c r="AZ29" s="408"/>
      <c r="BA29" s="409"/>
      <c r="BB29" s="4"/>
    </row>
    <row r="30" spans="1:76" ht="18" customHeight="1" x14ac:dyDescent="0.15">
      <c r="A30" s="445" t="s">
        <v>369</v>
      </c>
      <c r="B30" s="236"/>
      <c r="C30" s="236"/>
      <c r="D30" s="236"/>
      <c r="E30" s="236"/>
      <c r="F30" s="236"/>
      <c r="G30" s="236"/>
      <c r="H30" s="237"/>
      <c r="I30" s="294"/>
      <c r="J30" s="295"/>
      <c r="K30" s="295"/>
      <c r="L30" s="295"/>
      <c r="M30" s="295"/>
      <c r="N30" s="295"/>
      <c r="O30" s="295"/>
      <c r="P30" s="295"/>
      <c r="Q30" s="296"/>
      <c r="R30" s="9" t="s">
        <v>31</v>
      </c>
      <c r="S30" s="294"/>
      <c r="T30" s="295"/>
      <c r="U30" s="295"/>
      <c r="V30" s="295"/>
      <c r="W30" s="295"/>
      <c r="X30" s="295"/>
      <c r="Y30" s="295"/>
      <c r="Z30" s="295"/>
      <c r="AA30" s="296"/>
      <c r="AB30" s="9" t="s">
        <v>31</v>
      </c>
      <c r="AC30" s="294"/>
      <c r="AD30" s="295"/>
      <c r="AE30" s="295"/>
      <c r="AF30" s="295"/>
      <c r="AG30" s="295"/>
      <c r="AH30" s="295"/>
      <c r="AI30" s="295"/>
      <c r="AJ30" s="295"/>
      <c r="AK30" s="296"/>
      <c r="AL30" s="9" t="s">
        <v>31</v>
      </c>
      <c r="AM30" s="65" t="s">
        <v>277</v>
      </c>
      <c r="AN30" s="452"/>
      <c r="AO30" s="453"/>
      <c r="AP30" s="453"/>
      <c r="AQ30" s="453"/>
      <c r="AR30" s="453"/>
      <c r="AS30" s="453"/>
      <c r="AT30" s="453"/>
      <c r="AU30" s="454"/>
      <c r="AV30" s="66" t="s">
        <v>281</v>
      </c>
      <c r="AW30" s="446">
        <f>I30+S30+AC30</f>
        <v>0</v>
      </c>
      <c r="AX30" s="447"/>
      <c r="AY30" s="447"/>
      <c r="AZ30" s="448"/>
      <c r="BA30" s="10" t="s">
        <v>32</v>
      </c>
      <c r="BB30" s="4"/>
      <c r="BC30" s="103"/>
    </row>
    <row r="31" spans="1:76" ht="18" customHeight="1" x14ac:dyDescent="0.15">
      <c r="A31" s="290" t="s">
        <v>311</v>
      </c>
      <c r="B31" s="459"/>
      <c r="C31" s="459"/>
      <c r="D31" s="459"/>
      <c r="E31" s="459"/>
      <c r="F31" s="459"/>
      <c r="G31" s="459"/>
      <c r="H31" s="459"/>
      <c r="I31" s="428" t="s">
        <v>33</v>
      </c>
      <c r="J31" s="408"/>
      <c r="K31" s="408"/>
      <c r="L31" s="408"/>
      <c r="M31" s="408"/>
      <c r="N31" s="408"/>
      <c r="O31" s="408"/>
      <c r="P31" s="408"/>
      <c r="Q31" s="408"/>
      <c r="R31" s="409"/>
      <c r="S31" s="428" t="s">
        <v>34</v>
      </c>
      <c r="T31" s="408"/>
      <c r="U31" s="408"/>
      <c r="V31" s="408"/>
      <c r="W31" s="408"/>
      <c r="X31" s="408"/>
      <c r="Y31" s="408"/>
      <c r="Z31" s="408"/>
      <c r="AA31" s="408"/>
      <c r="AB31" s="409"/>
      <c r="AC31" s="428" t="s">
        <v>29</v>
      </c>
      <c r="AD31" s="408"/>
      <c r="AE31" s="408"/>
      <c r="AF31" s="408"/>
      <c r="AG31" s="409"/>
      <c r="AO31" s="4"/>
      <c r="AP31" s="4"/>
      <c r="AQ31" s="4"/>
      <c r="AR31" s="4"/>
      <c r="AS31" s="4"/>
      <c r="AT31" s="4"/>
      <c r="AU31" s="4"/>
      <c r="AV31" s="4"/>
      <c r="AW31" s="4"/>
      <c r="AX31" s="4"/>
      <c r="AY31" s="4"/>
      <c r="AZ31" s="4"/>
      <c r="BA31" s="4"/>
      <c r="BB31" s="4"/>
      <c r="BC31" s="22"/>
    </row>
    <row r="32" spans="1:76" ht="18" customHeight="1" x14ac:dyDescent="0.15">
      <c r="A32" s="459"/>
      <c r="B32" s="459"/>
      <c r="C32" s="459"/>
      <c r="D32" s="459"/>
      <c r="E32" s="459"/>
      <c r="F32" s="459"/>
      <c r="G32" s="459"/>
      <c r="H32" s="459"/>
      <c r="I32" s="294"/>
      <c r="J32" s="295"/>
      <c r="K32" s="295"/>
      <c r="L32" s="295"/>
      <c r="M32" s="295"/>
      <c r="N32" s="295"/>
      <c r="O32" s="295"/>
      <c r="P32" s="295"/>
      <c r="Q32" s="296"/>
      <c r="R32" s="9" t="s">
        <v>31</v>
      </c>
      <c r="S32" s="294"/>
      <c r="T32" s="295"/>
      <c r="U32" s="295"/>
      <c r="V32" s="295"/>
      <c r="W32" s="295"/>
      <c r="X32" s="295"/>
      <c r="Y32" s="295"/>
      <c r="Z32" s="295"/>
      <c r="AA32" s="296"/>
      <c r="AB32" s="9" t="s">
        <v>31</v>
      </c>
      <c r="AC32" s="446">
        <f>I32+S32</f>
        <v>0</v>
      </c>
      <c r="AD32" s="447"/>
      <c r="AE32" s="447"/>
      <c r="AF32" s="448"/>
      <c r="AG32" s="10" t="s">
        <v>31</v>
      </c>
      <c r="AO32" s="4"/>
      <c r="AP32" s="4"/>
      <c r="AQ32" s="4"/>
      <c r="AR32" s="4"/>
      <c r="AS32" s="4"/>
      <c r="AT32" s="4"/>
      <c r="AU32" s="4"/>
      <c r="AV32" s="4"/>
      <c r="AW32" s="4"/>
      <c r="AX32" s="4"/>
      <c r="AY32" s="4"/>
      <c r="AZ32" s="4"/>
      <c r="BA32" s="4"/>
      <c r="BB32" s="4"/>
      <c r="BC32" s="4"/>
    </row>
    <row r="33" spans="1:76" ht="6" customHeight="1" x14ac:dyDescent="0.15">
      <c r="I33" s="4"/>
      <c r="J33" s="4"/>
      <c r="K33" s="4"/>
      <c r="L33" s="4"/>
      <c r="M33" s="4"/>
      <c r="N33" s="4"/>
      <c r="O33" s="4"/>
      <c r="P33" s="4"/>
      <c r="Q33" s="4"/>
      <c r="R33" s="4"/>
      <c r="S33" s="4"/>
      <c r="T33" s="4"/>
      <c r="U33" s="4"/>
      <c r="V33" s="4"/>
      <c r="W33" s="4"/>
      <c r="X33" s="4"/>
      <c r="Y33" s="4"/>
      <c r="Z33" s="4"/>
      <c r="AA33" s="4"/>
      <c r="AB33" s="4"/>
      <c r="AO33" s="4"/>
      <c r="AP33" s="4"/>
      <c r="AQ33" s="4"/>
      <c r="AR33" s="4"/>
      <c r="AS33" s="4"/>
      <c r="AT33" s="4"/>
      <c r="AU33" s="4"/>
      <c r="AV33" s="4"/>
      <c r="AW33" s="4"/>
      <c r="AX33" s="4"/>
      <c r="AY33" s="4"/>
      <c r="AZ33" s="4"/>
      <c r="BA33" s="4"/>
      <c r="BB33" s="4"/>
      <c r="BC33" s="4"/>
    </row>
    <row r="34" spans="1:76" ht="20.100000000000001" customHeight="1" x14ac:dyDescent="0.15">
      <c r="A34" s="507" t="s">
        <v>35</v>
      </c>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7"/>
      <c r="AR34" s="507"/>
      <c r="AS34" s="507"/>
      <c r="AT34" s="507"/>
      <c r="AU34" s="507"/>
      <c r="AV34" s="507"/>
      <c r="AW34" s="507"/>
      <c r="AX34" s="507"/>
      <c r="AY34" s="507"/>
      <c r="AZ34" s="507"/>
      <c r="BA34" s="507"/>
      <c r="BB34" s="507"/>
      <c r="BC34" s="507"/>
      <c r="BD34" s="507"/>
      <c r="BE34" s="507"/>
      <c r="BF34" s="507"/>
      <c r="BG34" s="507"/>
      <c r="BH34" s="507"/>
      <c r="BI34" s="507"/>
      <c r="BJ34" s="507"/>
      <c r="BK34" s="507"/>
      <c r="BL34" s="507"/>
      <c r="BM34" s="507"/>
      <c r="BN34" s="507"/>
      <c r="BO34" s="507"/>
      <c r="BP34" s="507"/>
      <c r="BQ34" s="507"/>
      <c r="BR34" s="507"/>
      <c r="BS34" s="507"/>
      <c r="BT34" s="507"/>
      <c r="BU34" s="507"/>
      <c r="BV34" s="507"/>
      <c r="BW34" s="507"/>
      <c r="BX34" s="507"/>
    </row>
    <row r="35" spans="1:76" ht="6" customHeight="1" x14ac:dyDescent="0.15"/>
    <row r="36" spans="1:76" ht="21" customHeight="1" x14ac:dyDescent="0.15">
      <c r="A36" s="290" t="s">
        <v>312</v>
      </c>
      <c r="B36" s="459"/>
      <c r="C36" s="459"/>
      <c r="D36" s="459"/>
      <c r="E36" s="459"/>
      <c r="F36" s="459"/>
      <c r="G36" s="459"/>
      <c r="H36" s="459"/>
      <c r="I36" s="508"/>
      <c r="J36" s="508"/>
      <c r="K36" s="508"/>
      <c r="L36" s="508"/>
      <c r="M36" s="508"/>
      <c r="N36" s="508"/>
      <c r="O36" s="508"/>
      <c r="P36" s="508"/>
      <c r="Q36" s="508"/>
      <c r="R36" s="508"/>
      <c r="S36" s="508"/>
      <c r="T36" s="508"/>
      <c r="U36" s="509"/>
      <c r="V36" s="510" t="s">
        <v>120</v>
      </c>
      <c r="W36" s="511"/>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row>
    <row r="37" spans="1:76" ht="18" customHeight="1" x14ac:dyDescent="0.15">
      <c r="A37" s="232" t="s">
        <v>313</v>
      </c>
      <c r="B37" s="233"/>
      <c r="C37" s="233"/>
      <c r="D37" s="233"/>
      <c r="E37" s="233"/>
      <c r="F37" s="233"/>
      <c r="G37" s="233"/>
      <c r="H37" s="234"/>
      <c r="I37" s="431" t="s">
        <v>36</v>
      </c>
      <c r="J37" s="431"/>
      <c r="K37" s="431"/>
      <c r="L37" s="431"/>
      <c r="M37" s="431"/>
      <c r="N37" s="431"/>
      <c r="O37" s="431"/>
      <c r="P37" s="431"/>
      <c r="Q37" s="431"/>
      <c r="R37" s="431"/>
      <c r="S37" s="431"/>
      <c r="T37" s="431"/>
      <c r="U37" s="431"/>
      <c r="V37" s="431"/>
      <c r="W37" s="431"/>
      <c r="X37" s="428" t="s">
        <v>37</v>
      </c>
      <c r="Y37" s="408"/>
      <c r="Z37" s="408"/>
      <c r="AA37" s="408"/>
      <c r="AB37" s="408"/>
      <c r="AC37" s="408"/>
      <c r="AD37" s="408"/>
      <c r="AE37" s="408"/>
      <c r="AF37" s="408"/>
      <c r="AG37" s="408"/>
      <c r="AH37" s="408"/>
      <c r="AI37" s="408"/>
      <c r="AJ37" s="408"/>
      <c r="AK37" s="408"/>
      <c r="AL37" s="409"/>
      <c r="AM37" s="428" t="s">
        <v>38</v>
      </c>
      <c r="AN37" s="408"/>
      <c r="AO37" s="408"/>
      <c r="AP37" s="13" t="s">
        <v>39</v>
      </c>
      <c r="AQ37" s="512"/>
      <c r="AR37" s="513"/>
      <c r="AS37" s="513"/>
      <c r="AT37" s="513"/>
      <c r="AU37" s="513"/>
      <c r="AV37" s="513"/>
      <c r="AW37" s="513"/>
      <c r="AX37" s="513"/>
      <c r="AY37" s="514"/>
      <c r="AZ37" s="14" t="s">
        <v>40</v>
      </c>
      <c r="BA37" s="15" t="s">
        <v>41</v>
      </c>
      <c r="BB37" s="428" t="s">
        <v>42</v>
      </c>
      <c r="BC37" s="408"/>
      <c r="BD37" s="408"/>
      <c r="BE37" s="408"/>
      <c r="BF37" s="408"/>
      <c r="BG37" s="409"/>
      <c r="BJ37" s="5"/>
      <c r="BK37" s="115" t="s">
        <v>23</v>
      </c>
      <c r="BL37" s="116"/>
      <c r="BM37" s="116"/>
      <c r="BN37" s="116"/>
      <c r="BO37" s="116"/>
      <c r="BP37" s="117"/>
      <c r="BQ37" s="117"/>
      <c r="BR37" s="117"/>
      <c r="BS37" s="116"/>
      <c r="BT37" s="118"/>
      <c r="BU37" s="118"/>
      <c r="BV37" s="118"/>
      <c r="BW37" s="118"/>
      <c r="BX37" s="118"/>
    </row>
    <row r="38" spans="1:76" ht="18" customHeight="1" x14ac:dyDescent="0.15">
      <c r="A38" s="235" t="s">
        <v>286</v>
      </c>
      <c r="B38" s="236"/>
      <c r="C38" s="236"/>
      <c r="D38" s="236"/>
      <c r="E38" s="236"/>
      <c r="F38" s="236"/>
      <c r="G38" s="236"/>
      <c r="H38" s="237"/>
      <c r="I38" s="294"/>
      <c r="J38" s="295"/>
      <c r="K38" s="295"/>
      <c r="L38" s="295"/>
      <c r="M38" s="295"/>
      <c r="N38" s="295"/>
      <c r="O38" s="295"/>
      <c r="P38" s="295"/>
      <c r="Q38" s="295"/>
      <c r="R38" s="295"/>
      <c r="S38" s="295"/>
      <c r="T38" s="295"/>
      <c r="U38" s="296"/>
      <c r="V38" s="522" t="s">
        <v>31</v>
      </c>
      <c r="W38" s="523"/>
      <c r="X38" s="294"/>
      <c r="Y38" s="295"/>
      <c r="Z38" s="295"/>
      <c r="AA38" s="295"/>
      <c r="AB38" s="295"/>
      <c r="AC38" s="295"/>
      <c r="AD38" s="295"/>
      <c r="AE38" s="295"/>
      <c r="AF38" s="295"/>
      <c r="AG38" s="295"/>
      <c r="AH38" s="295"/>
      <c r="AI38" s="295"/>
      <c r="AJ38" s="296"/>
      <c r="AK38" s="522" t="s">
        <v>31</v>
      </c>
      <c r="AL38" s="523"/>
      <c r="AM38" s="294"/>
      <c r="AN38" s="295"/>
      <c r="AO38" s="295"/>
      <c r="AP38" s="295"/>
      <c r="AQ38" s="295"/>
      <c r="AR38" s="295"/>
      <c r="AS38" s="295"/>
      <c r="AT38" s="295"/>
      <c r="AU38" s="295"/>
      <c r="AV38" s="295"/>
      <c r="AW38" s="295"/>
      <c r="AX38" s="295"/>
      <c r="AY38" s="296"/>
      <c r="AZ38" s="522" t="s">
        <v>31</v>
      </c>
      <c r="BA38" s="523"/>
      <c r="BB38" s="548">
        <f>I38+X38+AM38</f>
        <v>0</v>
      </c>
      <c r="BC38" s="549"/>
      <c r="BD38" s="549"/>
      <c r="BE38" s="550"/>
      <c r="BF38" s="524" t="s">
        <v>31</v>
      </c>
      <c r="BG38" s="525"/>
      <c r="BJ38" s="8"/>
      <c r="BK38" s="116" t="s">
        <v>30</v>
      </c>
      <c r="BL38" s="116"/>
      <c r="BM38" s="116"/>
      <c r="BN38" s="116"/>
      <c r="BO38" s="116"/>
      <c r="BP38" s="117"/>
      <c r="BQ38" s="117"/>
      <c r="BR38" s="117"/>
      <c r="BS38" s="116"/>
      <c r="BT38" s="118"/>
      <c r="BU38" s="118"/>
      <c r="BV38" s="118"/>
      <c r="BW38" s="118"/>
      <c r="BX38" s="118"/>
    </row>
    <row r="39" spans="1:76" ht="15" customHeight="1" x14ac:dyDescent="0.15">
      <c r="A39" s="515" t="s">
        <v>314</v>
      </c>
      <c r="B39" s="459"/>
      <c r="C39" s="459"/>
      <c r="D39" s="459"/>
      <c r="E39" s="459"/>
      <c r="F39" s="459"/>
      <c r="G39" s="459"/>
      <c r="H39" s="459"/>
      <c r="I39" s="431" t="s">
        <v>433</v>
      </c>
      <c r="J39" s="431"/>
      <c r="K39" s="431"/>
      <c r="L39" s="431"/>
      <c r="M39" s="431"/>
      <c r="N39" s="431"/>
      <c r="O39" s="431"/>
      <c r="P39" s="431"/>
      <c r="Q39" s="431"/>
      <c r="R39" s="431"/>
      <c r="S39" s="431"/>
      <c r="T39" s="431"/>
      <c r="U39" s="431"/>
      <c r="V39" s="431"/>
      <c r="W39" s="431"/>
      <c r="X39" s="516" t="s">
        <v>439</v>
      </c>
      <c r="Y39" s="517"/>
      <c r="Z39" s="517"/>
      <c r="AA39" s="517"/>
      <c r="AB39" s="517"/>
      <c r="AC39" s="517"/>
      <c r="AD39" s="517"/>
      <c r="AE39" s="517"/>
      <c r="AF39" s="517"/>
      <c r="AG39" s="517"/>
      <c r="AH39" s="517"/>
      <c r="AI39" s="517"/>
      <c r="AJ39" s="517"/>
      <c r="AK39" s="517"/>
      <c r="AL39" s="518"/>
      <c r="AM39" s="428" t="s">
        <v>43</v>
      </c>
      <c r="AN39" s="408"/>
      <c r="AO39" s="408"/>
      <c r="AP39" s="13" t="s">
        <v>44</v>
      </c>
      <c r="AQ39" s="519"/>
      <c r="AR39" s="520"/>
      <c r="AS39" s="520"/>
      <c r="AT39" s="520"/>
      <c r="AU39" s="520"/>
      <c r="AV39" s="520"/>
      <c r="AW39" s="520"/>
      <c r="AX39" s="520"/>
      <c r="AY39" s="520"/>
      <c r="AZ39" s="521"/>
      <c r="BA39" s="15" t="s">
        <v>41</v>
      </c>
      <c r="BB39" s="428" t="s">
        <v>42</v>
      </c>
      <c r="BC39" s="408"/>
      <c r="BD39" s="408"/>
      <c r="BE39" s="408"/>
      <c r="BF39" s="408"/>
      <c r="BG39" s="409"/>
      <c r="BJ39" s="11"/>
      <c r="BK39" s="116" t="s">
        <v>338</v>
      </c>
      <c r="BL39" s="116"/>
      <c r="BM39" s="116"/>
      <c r="BN39" s="116"/>
      <c r="BO39" s="116"/>
      <c r="BP39" s="116"/>
      <c r="BQ39" s="116"/>
      <c r="BR39" s="116"/>
      <c r="BS39" s="116"/>
      <c r="BT39" s="116"/>
      <c r="BU39" s="116"/>
      <c r="BV39" s="116"/>
      <c r="BW39" s="116"/>
      <c r="BX39" s="116"/>
    </row>
    <row r="40" spans="1:76" ht="18" customHeight="1" x14ac:dyDescent="0.15">
      <c r="A40" s="459"/>
      <c r="B40" s="459"/>
      <c r="C40" s="459"/>
      <c r="D40" s="459"/>
      <c r="E40" s="459"/>
      <c r="F40" s="459"/>
      <c r="G40" s="459"/>
      <c r="H40" s="459"/>
      <c r="I40" s="294"/>
      <c r="J40" s="295"/>
      <c r="K40" s="295"/>
      <c r="L40" s="295"/>
      <c r="M40" s="295"/>
      <c r="N40" s="295"/>
      <c r="O40" s="295"/>
      <c r="P40" s="295"/>
      <c r="Q40" s="295"/>
      <c r="R40" s="295"/>
      <c r="S40" s="295"/>
      <c r="T40" s="295"/>
      <c r="U40" s="296"/>
      <c r="V40" s="522" t="s">
        <v>31</v>
      </c>
      <c r="W40" s="523"/>
      <c r="X40" s="294"/>
      <c r="Y40" s="295"/>
      <c r="Z40" s="295"/>
      <c r="AA40" s="295"/>
      <c r="AB40" s="295"/>
      <c r="AC40" s="295"/>
      <c r="AD40" s="295"/>
      <c r="AE40" s="295"/>
      <c r="AF40" s="295"/>
      <c r="AG40" s="295"/>
      <c r="AH40" s="295"/>
      <c r="AI40" s="295"/>
      <c r="AJ40" s="296"/>
      <c r="AK40" s="522" t="s">
        <v>31</v>
      </c>
      <c r="AL40" s="523"/>
      <c r="AM40" s="294"/>
      <c r="AN40" s="295"/>
      <c r="AO40" s="295"/>
      <c r="AP40" s="295"/>
      <c r="AQ40" s="295"/>
      <c r="AR40" s="295"/>
      <c r="AS40" s="295"/>
      <c r="AT40" s="295"/>
      <c r="AU40" s="295"/>
      <c r="AV40" s="295"/>
      <c r="AW40" s="295"/>
      <c r="AX40" s="295"/>
      <c r="AY40" s="296"/>
      <c r="AZ40" s="522" t="s">
        <v>31</v>
      </c>
      <c r="BA40" s="523"/>
      <c r="BB40" s="548">
        <f>I40+X40+AM40</f>
        <v>0</v>
      </c>
      <c r="BC40" s="549"/>
      <c r="BD40" s="549"/>
      <c r="BE40" s="550"/>
      <c r="BF40" s="524" t="s">
        <v>31</v>
      </c>
      <c r="BG40" s="525"/>
      <c r="BJ40" s="12"/>
      <c r="BK40" s="116" t="s">
        <v>339</v>
      </c>
      <c r="BL40" s="116"/>
      <c r="BM40" s="116"/>
      <c r="BN40" s="116"/>
      <c r="BO40" s="116"/>
      <c r="BP40" s="116"/>
      <c r="BQ40" s="116"/>
      <c r="BR40" s="116"/>
      <c r="BS40" s="116"/>
      <c r="BT40" s="116"/>
      <c r="BU40" s="116"/>
      <c r="BV40" s="116"/>
      <c r="BW40" s="116"/>
      <c r="BX40" s="116"/>
    </row>
    <row r="41" spans="1:76" ht="13.5" customHeight="1" x14ac:dyDescent="0.15">
      <c r="A41" s="290" t="s">
        <v>315</v>
      </c>
      <c r="B41" s="438"/>
      <c r="C41" s="438"/>
      <c r="D41" s="438"/>
      <c r="E41" s="438"/>
      <c r="F41" s="438"/>
      <c r="G41" s="438"/>
      <c r="H41" s="438"/>
      <c r="I41" s="431" t="s">
        <v>45</v>
      </c>
      <c r="J41" s="431"/>
      <c r="K41" s="431"/>
      <c r="L41" s="431"/>
      <c r="M41" s="431"/>
      <c r="N41" s="431"/>
      <c r="O41" s="431"/>
      <c r="P41" s="431"/>
      <c r="Q41" s="431"/>
      <c r="R41" s="431"/>
      <c r="S41" s="431"/>
      <c r="T41" s="431"/>
      <c r="U41" s="431"/>
      <c r="V41" s="431"/>
      <c r="W41" s="431"/>
      <c r="X41" s="428" t="s">
        <v>46</v>
      </c>
      <c r="Y41" s="408"/>
      <c r="Z41" s="408"/>
      <c r="AA41" s="408"/>
      <c r="AB41" s="408"/>
      <c r="AC41" s="408"/>
      <c r="AD41" s="408"/>
      <c r="AE41" s="408"/>
      <c r="AF41" s="408"/>
      <c r="AG41" s="408"/>
      <c r="AH41" s="408"/>
      <c r="AI41" s="408"/>
      <c r="AJ41" s="408"/>
      <c r="AK41" s="408"/>
      <c r="AL41" s="409"/>
      <c r="AM41" s="526" t="s">
        <v>308</v>
      </c>
      <c r="AN41" s="527"/>
      <c r="AO41" s="527"/>
      <c r="AP41" s="527"/>
      <c r="AQ41" s="527"/>
      <c r="AR41" s="527"/>
      <c r="AS41" s="527"/>
      <c r="AT41" s="527"/>
      <c r="AU41" s="527"/>
      <c r="AV41" s="527"/>
      <c r="AW41" s="527"/>
      <c r="AX41" s="527"/>
      <c r="AY41" s="527"/>
      <c r="AZ41" s="527"/>
      <c r="BA41" s="527"/>
      <c r="BB41" s="527"/>
      <c r="BC41" s="527"/>
      <c r="BD41" s="527"/>
      <c r="BE41" s="527"/>
      <c r="BF41" s="527"/>
      <c r="BG41" s="518"/>
      <c r="BJ41" s="94"/>
      <c r="BK41" s="116" t="s">
        <v>271</v>
      </c>
      <c r="BL41" s="116"/>
      <c r="BM41" s="116"/>
      <c r="BN41" s="116"/>
      <c r="BO41" s="116"/>
      <c r="BP41" s="116"/>
      <c r="BQ41" s="116"/>
      <c r="BR41" s="116"/>
      <c r="BS41" s="116"/>
      <c r="BT41" s="116"/>
      <c r="BU41" s="116"/>
      <c r="BV41" s="116"/>
      <c r="BW41" s="116"/>
      <c r="BX41" s="116"/>
    </row>
    <row r="42" spans="1:76" ht="22.5" customHeight="1" x14ac:dyDescent="0.15">
      <c r="A42" s="438"/>
      <c r="B42" s="438"/>
      <c r="C42" s="438"/>
      <c r="D42" s="438"/>
      <c r="E42" s="438"/>
      <c r="F42" s="438"/>
      <c r="G42" s="438"/>
      <c r="H42" s="438"/>
      <c r="I42" s="431"/>
      <c r="J42" s="431"/>
      <c r="K42" s="431"/>
      <c r="L42" s="431"/>
      <c r="M42" s="431"/>
      <c r="N42" s="431"/>
      <c r="O42" s="431"/>
      <c r="P42" s="431"/>
      <c r="Q42" s="431"/>
      <c r="R42" s="431"/>
      <c r="S42" s="431"/>
      <c r="T42" s="431"/>
      <c r="U42" s="431"/>
      <c r="V42" s="431"/>
      <c r="W42" s="431"/>
      <c r="X42" s="428"/>
      <c r="Y42" s="408"/>
      <c r="Z42" s="408"/>
      <c r="AA42" s="408"/>
      <c r="AB42" s="408"/>
      <c r="AC42" s="408"/>
      <c r="AD42" s="408"/>
      <c r="AE42" s="408"/>
      <c r="AF42" s="408"/>
      <c r="AG42" s="408"/>
      <c r="AH42" s="408"/>
      <c r="AI42" s="408"/>
      <c r="AJ42" s="408"/>
      <c r="AK42" s="408"/>
      <c r="AL42" s="409"/>
      <c r="AM42" s="428" t="s">
        <v>47</v>
      </c>
      <c r="AN42" s="408"/>
      <c r="AO42" s="408"/>
      <c r="AP42" s="408"/>
      <c r="AQ42" s="409"/>
      <c r="AR42" s="389" t="s">
        <v>434</v>
      </c>
      <c r="AS42" s="517"/>
      <c r="AT42" s="517"/>
      <c r="AU42" s="517"/>
      <c r="AV42" s="518"/>
      <c r="AW42" s="404" t="s">
        <v>388</v>
      </c>
      <c r="AX42" s="408"/>
      <c r="AY42" s="408"/>
      <c r="AZ42" s="408"/>
      <c r="BA42" s="409"/>
      <c r="BB42" s="625" t="s">
        <v>389</v>
      </c>
      <c r="BC42" s="626"/>
      <c r="BD42" s="626"/>
      <c r="BE42" s="626"/>
      <c r="BF42" s="626"/>
      <c r="BG42" s="627"/>
      <c r="BJ42" s="547"/>
      <c r="BK42" s="547"/>
      <c r="BL42" s="547"/>
      <c r="BM42" s="547"/>
      <c r="BN42" s="547"/>
      <c r="BO42" s="547"/>
      <c r="BP42" s="547"/>
      <c r="BQ42" s="547"/>
      <c r="BR42" s="547"/>
      <c r="BS42" s="547"/>
      <c r="BT42" s="547"/>
      <c r="BU42" s="547"/>
      <c r="BV42" s="547"/>
      <c r="BW42" s="547"/>
      <c r="BX42" s="547"/>
    </row>
    <row r="43" spans="1:76" ht="17.100000000000001" customHeight="1" x14ac:dyDescent="0.15">
      <c r="A43" s="438"/>
      <c r="B43" s="438"/>
      <c r="C43" s="438"/>
      <c r="D43" s="438"/>
      <c r="E43" s="438"/>
      <c r="F43" s="438"/>
      <c r="G43" s="438"/>
      <c r="H43" s="438"/>
      <c r="I43" s="294"/>
      <c r="J43" s="295"/>
      <c r="K43" s="295"/>
      <c r="L43" s="295"/>
      <c r="M43" s="295"/>
      <c r="N43" s="295"/>
      <c r="O43" s="295"/>
      <c r="P43" s="295"/>
      <c r="Q43" s="295"/>
      <c r="R43" s="295"/>
      <c r="S43" s="295"/>
      <c r="T43" s="295"/>
      <c r="U43" s="296"/>
      <c r="V43" s="522" t="s">
        <v>31</v>
      </c>
      <c r="W43" s="523"/>
      <c r="X43" s="294"/>
      <c r="Y43" s="295"/>
      <c r="Z43" s="295"/>
      <c r="AA43" s="295"/>
      <c r="AB43" s="295"/>
      <c r="AC43" s="295"/>
      <c r="AD43" s="295"/>
      <c r="AE43" s="295"/>
      <c r="AF43" s="295"/>
      <c r="AG43" s="295"/>
      <c r="AH43" s="295"/>
      <c r="AI43" s="295"/>
      <c r="AJ43" s="296"/>
      <c r="AK43" s="522" t="s">
        <v>31</v>
      </c>
      <c r="AL43" s="523"/>
      <c r="AM43" s="632"/>
      <c r="AN43" s="633"/>
      <c r="AO43" s="633"/>
      <c r="AP43" s="633"/>
      <c r="AQ43" s="146" t="s">
        <v>387</v>
      </c>
      <c r="AR43" s="632"/>
      <c r="AS43" s="633"/>
      <c r="AT43" s="633"/>
      <c r="AU43" s="633"/>
      <c r="AV43" s="146" t="s">
        <v>387</v>
      </c>
      <c r="AW43" s="632"/>
      <c r="AX43" s="633"/>
      <c r="AY43" s="633"/>
      <c r="AZ43" s="633"/>
      <c r="BA43" s="146" t="s">
        <v>387</v>
      </c>
      <c r="BB43" s="294"/>
      <c r="BC43" s="295"/>
      <c r="BD43" s="295"/>
      <c r="BE43" s="296"/>
      <c r="BF43" s="528" t="s">
        <v>31</v>
      </c>
      <c r="BG43" s="523"/>
      <c r="BJ43" s="297" t="s">
        <v>390</v>
      </c>
      <c r="BK43" s="298"/>
      <c r="BL43" s="298"/>
      <c r="BM43" s="298"/>
      <c r="BN43" s="298"/>
      <c r="BO43" s="298"/>
      <c r="BP43" s="298"/>
      <c r="BQ43" s="298"/>
      <c r="BR43" s="298"/>
      <c r="BS43" s="298"/>
      <c r="BT43" s="298"/>
      <c r="BU43" s="298"/>
      <c r="BV43" s="298"/>
      <c r="BW43" s="298"/>
      <c r="BX43" s="298"/>
    </row>
    <row r="44" spans="1:76" ht="17.100000000000001" customHeight="1" x14ac:dyDescent="0.15">
      <c r="A44" s="574" t="s">
        <v>316</v>
      </c>
      <c r="B44" s="575"/>
      <c r="C44" s="575"/>
      <c r="D44" s="575"/>
      <c r="E44" s="575"/>
      <c r="F44" s="575"/>
      <c r="G44" s="575"/>
      <c r="H44" s="575"/>
      <c r="I44" s="431" t="s">
        <v>306</v>
      </c>
      <c r="J44" s="431"/>
      <c r="K44" s="431"/>
      <c r="L44" s="431"/>
      <c r="M44" s="431"/>
      <c r="N44" s="431"/>
      <c r="O44" s="431"/>
      <c r="P44" s="431"/>
      <c r="Q44" s="431"/>
      <c r="R44" s="431"/>
      <c r="S44" s="431"/>
      <c r="T44" s="431"/>
      <c r="U44" s="431"/>
      <c r="V44" s="431"/>
      <c r="W44" s="431"/>
      <c r="X44" s="431" t="s">
        <v>307</v>
      </c>
      <c r="Y44" s="431"/>
      <c r="Z44" s="431"/>
      <c r="AA44" s="431"/>
      <c r="AB44" s="431"/>
      <c r="AC44" s="431"/>
      <c r="AD44" s="431"/>
      <c r="AE44" s="431"/>
      <c r="AF44" s="431"/>
      <c r="AG44" s="431"/>
      <c r="AH44" s="431"/>
      <c r="AI44" s="431"/>
      <c r="AJ44" s="431"/>
      <c r="AK44" s="431"/>
      <c r="AL44" s="431"/>
      <c r="AM44" s="428" t="s">
        <v>282</v>
      </c>
      <c r="AN44" s="408"/>
      <c r="AO44" s="408"/>
      <c r="AP44" s="408"/>
      <c r="AQ44" s="408"/>
      <c r="AR44" s="408"/>
      <c r="AS44" s="408"/>
      <c r="AT44" s="408"/>
      <c r="AU44" s="408"/>
      <c r="AV44" s="408"/>
      <c r="AW44" s="408"/>
      <c r="AX44" s="408"/>
      <c r="AY44" s="408"/>
      <c r="AZ44" s="408"/>
      <c r="BA44" s="409"/>
      <c r="BB44" s="428" t="s">
        <v>42</v>
      </c>
      <c r="BC44" s="408"/>
      <c r="BD44" s="408"/>
      <c r="BE44" s="408"/>
      <c r="BF44" s="408"/>
      <c r="BG44" s="409"/>
      <c r="BH44" s="68"/>
      <c r="BI44" s="69"/>
      <c r="BJ44" s="298"/>
      <c r="BK44" s="298"/>
      <c r="BL44" s="298"/>
      <c r="BM44" s="298"/>
      <c r="BN44" s="298"/>
      <c r="BO44" s="298"/>
      <c r="BP44" s="298"/>
      <c r="BQ44" s="298"/>
      <c r="BR44" s="298"/>
      <c r="BS44" s="298"/>
      <c r="BT44" s="298"/>
      <c r="BU44" s="298"/>
      <c r="BV44" s="298"/>
      <c r="BW44" s="298"/>
      <c r="BX44" s="298"/>
    </row>
    <row r="45" spans="1:76" ht="17.100000000000001" customHeight="1" x14ac:dyDescent="0.15">
      <c r="A45" s="575"/>
      <c r="B45" s="575"/>
      <c r="C45" s="575"/>
      <c r="D45" s="575"/>
      <c r="E45" s="575"/>
      <c r="F45" s="575"/>
      <c r="G45" s="575"/>
      <c r="H45" s="575"/>
      <c r="I45" s="294"/>
      <c r="J45" s="295"/>
      <c r="K45" s="295"/>
      <c r="L45" s="295"/>
      <c r="M45" s="295"/>
      <c r="N45" s="295"/>
      <c r="O45" s="295"/>
      <c r="P45" s="295"/>
      <c r="Q45" s="295"/>
      <c r="R45" s="295"/>
      <c r="S45" s="295"/>
      <c r="T45" s="295"/>
      <c r="U45" s="296"/>
      <c r="V45" s="522" t="s">
        <v>31</v>
      </c>
      <c r="W45" s="523"/>
      <c r="X45" s="294"/>
      <c r="Y45" s="295"/>
      <c r="Z45" s="295"/>
      <c r="AA45" s="295"/>
      <c r="AB45" s="295"/>
      <c r="AC45" s="295"/>
      <c r="AD45" s="295"/>
      <c r="AE45" s="295"/>
      <c r="AF45" s="295"/>
      <c r="AG45" s="295"/>
      <c r="AH45" s="295"/>
      <c r="AI45" s="295"/>
      <c r="AJ45" s="296"/>
      <c r="AK45" s="522" t="s">
        <v>31</v>
      </c>
      <c r="AL45" s="523"/>
      <c r="AM45" s="294"/>
      <c r="AN45" s="295"/>
      <c r="AO45" s="295"/>
      <c r="AP45" s="295"/>
      <c r="AQ45" s="295"/>
      <c r="AR45" s="295"/>
      <c r="AS45" s="295"/>
      <c r="AT45" s="295"/>
      <c r="AU45" s="295"/>
      <c r="AV45" s="295"/>
      <c r="AW45" s="295"/>
      <c r="AX45" s="295"/>
      <c r="AY45" s="296"/>
      <c r="AZ45" s="522" t="s">
        <v>31</v>
      </c>
      <c r="BA45" s="523"/>
      <c r="BB45" s="548">
        <f>I45+AM45+X45</f>
        <v>0</v>
      </c>
      <c r="BC45" s="549"/>
      <c r="BD45" s="549"/>
      <c r="BE45" s="550"/>
      <c r="BF45" s="524" t="s">
        <v>31</v>
      </c>
      <c r="BG45" s="525"/>
      <c r="BH45" s="68"/>
      <c r="BI45" s="69"/>
      <c r="BJ45" s="298"/>
      <c r="BK45" s="298"/>
      <c r="BL45" s="298"/>
      <c r="BM45" s="298"/>
      <c r="BN45" s="298"/>
      <c r="BO45" s="298"/>
      <c r="BP45" s="298"/>
      <c r="BQ45" s="298"/>
      <c r="BR45" s="298"/>
      <c r="BS45" s="298"/>
      <c r="BT45" s="298"/>
      <c r="BU45" s="298"/>
      <c r="BV45" s="298"/>
      <c r="BW45" s="298"/>
      <c r="BX45" s="298"/>
    </row>
    <row r="46" spans="1:76" ht="17.100000000000001" customHeight="1" x14ac:dyDescent="0.15">
      <c r="A46" s="576" t="s">
        <v>317</v>
      </c>
      <c r="B46" s="575"/>
      <c r="C46" s="575"/>
      <c r="D46" s="575"/>
      <c r="E46" s="575"/>
      <c r="F46" s="575"/>
      <c r="G46" s="575"/>
      <c r="H46" s="575"/>
      <c r="I46" s="577" t="s">
        <v>285</v>
      </c>
      <c r="J46" s="577"/>
      <c r="K46" s="577"/>
      <c r="L46" s="577"/>
      <c r="M46" s="577"/>
      <c r="N46" s="577"/>
      <c r="O46" s="577"/>
      <c r="P46" s="577"/>
      <c r="Q46" s="577"/>
      <c r="R46" s="577"/>
      <c r="S46" s="577"/>
      <c r="T46" s="577"/>
      <c r="U46" s="577"/>
      <c r="V46" s="577"/>
      <c r="W46" s="577"/>
      <c r="X46" s="516" t="s">
        <v>283</v>
      </c>
      <c r="Y46" s="517"/>
      <c r="Z46" s="517"/>
      <c r="AA46" s="517"/>
      <c r="AB46" s="517"/>
      <c r="AC46" s="517"/>
      <c r="AD46" s="517"/>
      <c r="AE46" s="517"/>
      <c r="AF46" s="517"/>
      <c r="AG46" s="517"/>
      <c r="AH46" s="517"/>
      <c r="AI46" s="517"/>
      <c r="AJ46" s="517"/>
      <c r="AK46" s="517"/>
      <c r="AL46" s="518"/>
      <c r="AM46" s="428" t="s">
        <v>42</v>
      </c>
      <c r="AN46" s="408"/>
      <c r="AO46" s="408"/>
      <c r="AP46" s="408"/>
      <c r="AQ46" s="408"/>
      <c r="AR46" s="409"/>
    </row>
    <row r="47" spans="1:76" ht="17.100000000000001" customHeight="1" x14ac:dyDescent="0.15">
      <c r="A47" s="575"/>
      <c r="B47" s="575"/>
      <c r="C47" s="575"/>
      <c r="D47" s="575"/>
      <c r="E47" s="575"/>
      <c r="F47" s="575"/>
      <c r="G47" s="575"/>
      <c r="H47" s="575"/>
      <c r="I47" s="294"/>
      <c r="J47" s="295"/>
      <c r="K47" s="295"/>
      <c r="L47" s="295"/>
      <c r="M47" s="295"/>
      <c r="N47" s="295"/>
      <c r="O47" s="295"/>
      <c r="P47" s="295"/>
      <c r="Q47" s="295"/>
      <c r="R47" s="295"/>
      <c r="S47" s="295"/>
      <c r="T47" s="295"/>
      <c r="U47" s="296"/>
      <c r="V47" s="522" t="s">
        <v>31</v>
      </c>
      <c r="W47" s="523"/>
      <c r="X47" s="294"/>
      <c r="Y47" s="295"/>
      <c r="Z47" s="295"/>
      <c r="AA47" s="295"/>
      <c r="AB47" s="295"/>
      <c r="AC47" s="295"/>
      <c r="AD47" s="295"/>
      <c r="AE47" s="295"/>
      <c r="AF47" s="295"/>
      <c r="AG47" s="295"/>
      <c r="AH47" s="295"/>
      <c r="AI47" s="295"/>
      <c r="AJ47" s="296"/>
      <c r="AK47" s="522" t="s">
        <v>31</v>
      </c>
      <c r="AL47" s="523"/>
      <c r="AM47" s="548">
        <f>I47+X47</f>
        <v>0</v>
      </c>
      <c r="AN47" s="549"/>
      <c r="AO47" s="549"/>
      <c r="AP47" s="550"/>
      <c r="AQ47" s="524" t="s">
        <v>31</v>
      </c>
      <c r="AR47" s="525"/>
    </row>
    <row r="48" spans="1:76" ht="6" customHeight="1" x14ac:dyDescent="0.15">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spans="1:76" ht="20.100000000000001" customHeight="1" x14ac:dyDescent="0.15">
      <c r="A49" s="507" t="s">
        <v>48</v>
      </c>
      <c r="B49" s="507"/>
      <c r="C49" s="507"/>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c r="AW49" s="507"/>
      <c r="AX49" s="507"/>
      <c r="AY49" s="507"/>
      <c r="AZ49" s="507"/>
      <c r="BA49" s="507"/>
      <c r="BB49" s="507"/>
      <c r="BC49" s="507"/>
      <c r="BD49" s="507"/>
      <c r="BE49" s="507"/>
      <c r="BF49" s="507"/>
      <c r="BG49" s="507"/>
      <c r="BH49" s="507"/>
      <c r="BI49" s="507"/>
      <c r="BJ49" s="507"/>
      <c r="BK49" s="507"/>
      <c r="BL49" s="507"/>
      <c r="BM49" s="507"/>
      <c r="BN49" s="507"/>
      <c r="BO49" s="507"/>
      <c r="BP49" s="507"/>
      <c r="BQ49" s="507"/>
      <c r="BR49" s="507"/>
      <c r="BS49" s="507"/>
      <c r="BT49" s="507"/>
      <c r="BU49" s="507"/>
      <c r="BV49" s="507"/>
      <c r="BW49" s="507"/>
      <c r="BX49" s="507"/>
    </row>
    <row r="50" spans="1:76" ht="6" customHeight="1" x14ac:dyDescent="0.15"/>
    <row r="51" spans="1:76" ht="15" customHeight="1" x14ac:dyDescent="0.15">
      <c r="A51" s="531" t="s">
        <v>267</v>
      </c>
      <c r="B51" s="532"/>
      <c r="C51" s="532"/>
      <c r="D51" s="532"/>
      <c r="E51" s="532"/>
      <c r="F51" s="532"/>
      <c r="G51" s="532"/>
      <c r="H51" s="533"/>
      <c r="I51" s="551" t="s">
        <v>383</v>
      </c>
      <c r="J51" s="552"/>
      <c r="K51" s="552"/>
      <c r="L51" s="553"/>
      <c r="M51" s="407" t="s">
        <v>49</v>
      </c>
      <c r="N51" s="560"/>
      <c r="O51" s="560"/>
      <c r="P51" s="560"/>
      <c r="Q51" s="560"/>
      <c r="R51" s="560"/>
      <c r="S51" s="560"/>
      <c r="T51" s="560"/>
      <c r="U51" s="560"/>
      <c r="V51" s="560"/>
      <c r="W51" s="560"/>
      <c r="X51" s="560"/>
      <c r="Y51" s="560"/>
      <c r="Z51" s="560"/>
      <c r="AA51" s="560"/>
      <c r="AB51" s="560"/>
      <c r="AC51" s="560"/>
      <c r="AD51" s="560"/>
      <c r="AE51" s="560"/>
      <c r="AF51" s="560"/>
      <c r="AG51" s="560"/>
      <c r="AH51" s="560"/>
      <c r="AI51" s="560"/>
      <c r="AJ51" s="560"/>
      <c r="AK51" s="560"/>
      <c r="AL51" s="560"/>
      <c r="AM51" s="560"/>
      <c r="AN51" s="560"/>
      <c r="AO51" s="560"/>
      <c r="AP51" s="560"/>
      <c r="AQ51" s="560"/>
      <c r="AR51" s="561"/>
      <c r="AS51" s="428" t="s">
        <v>50</v>
      </c>
      <c r="AT51" s="408"/>
      <c r="AU51" s="408"/>
      <c r="AV51" s="408"/>
      <c r="AW51" s="408"/>
      <c r="AX51" s="408"/>
      <c r="AY51" s="408"/>
      <c r="AZ51" s="408"/>
      <c r="BA51" s="408"/>
      <c r="BB51" s="408"/>
      <c r="BC51" s="408"/>
      <c r="BD51" s="408"/>
      <c r="BE51" s="408"/>
      <c r="BF51" s="408"/>
      <c r="BG51" s="408"/>
      <c r="BH51" s="408"/>
      <c r="BI51" s="408"/>
      <c r="BJ51" s="408"/>
      <c r="BK51" s="408"/>
      <c r="BL51" s="408"/>
      <c r="BM51" s="408"/>
      <c r="BN51" s="408"/>
      <c r="BO51" s="408"/>
      <c r="BP51" s="408"/>
      <c r="BQ51" s="408"/>
      <c r="BR51" s="408"/>
      <c r="BS51" s="408"/>
      <c r="BT51" s="409"/>
      <c r="BU51" s="541" t="s">
        <v>42</v>
      </c>
      <c r="BV51" s="542"/>
      <c r="BW51" s="542"/>
      <c r="BX51" s="543"/>
    </row>
    <row r="52" spans="1:76" ht="20.100000000000001" customHeight="1" x14ac:dyDescent="0.15">
      <c r="A52" s="534"/>
      <c r="B52" s="535"/>
      <c r="C52" s="535"/>
      <c r="D52" s="535"/>
      <c r="E52" s="535"/>
      <c r="F52" s="535"/>
      <c r="G52" s="535"/>
      <c r="H52" s="536"/>
      <c r="I52" s="554"/>
      <c r="J52" s="555"/>
      <c r="K52" s="555"/>
      <c r="L52" s="556"/>
      <c r="M52" s="407" t="s">
        <v>51</v>
      </c>
      <c r="N52" s="560"/>
      <c r="O52" s="560"/>
      <c r="P52" s="560"/>
      <c r="Q52" s="560"/>
      <c r="R52" s="560"/>
      <c r="S52" s="560"/>
      <c r="T52" s="560"/>
      <c r="U52" s="560"/>
      <c r="V52" s="560"/>
      <c r="W52" s="560"/>
      <c r="X52" s="561"/>
      <c r="Y52" s="428" t="s">
        <v>52</v>
      </c>
      <c r="Z52" s="408"/>
      <c r="AA52" s="408"/>
      <c r="AB52" s="408"/>
      <c r="AC52" s="408"/>
      <c r="AD52" s="408"/>
      <c r="AE52" s="408"/>
      <c r="AF52" s="408"/>
      <c r="AG52" s="408"/>
      <c r="AH52" s="408"/>
      <c r="AI52" s="408"/>
      <c r="AJ52" s="408"/>
      <c r="AK52" s="408"/>
      <c r="AL52" s="408"/>
      <c r="AM52" s="408"/>
      <c r="AN52" s="409"/>
      <c r="AO52" s="541" t="s">
        <v>53</v>
      </c>
      <c r="AP52" s="542"/>
      <c r="AQ52" s="542"/>
      <c r="AR52" s="543"/>
      <c r="AS52" s="428" t="s">
        <v>51</v>
      </c>
      <c r="AT52" s="408"/>
      <c r="AU52" s="408"/>
      <c r="AV52" s="408"/>
      <c r="AW52" s="408"/>
      <c r="AX52" s="409"/>
      <c r="AY52" s="428" t="s">
        <v>52</v>
      </c>
      <c r="AZ52" s="408"/>
      <c r="BA52" s="408"/>
      <c r="BB52" s="408"/>
      <c r="BC52" s="408"/>
      <c r="BD52" s="408"/>
      <c r="BE52" s="408"/>
      <c r="BF52" s="408"/>
      <c r="BG52" s="408"/>
      <c r="BH52" s="408"/>
      <c r="BI52" s="408"/>
      <c r="BJ52" s="408"/>
      <c r="BK52" s="408"/>
      <c r="BL52" s="408"/>
      <c r="BM52" s="408"/>
      <c r="BN52" s="408"/>
      <c r="BO52" s="408"/>
      <c r="BP52" s="409"/>
      <c r="BQ52" s="541" t="s">
        <v>53</v>
      </c>
      <c r="BR52" s="542"/>
      <c r="BS52" s="542"/>
      <c r="BT52" s="543"/>
      <c r="BU52" s="538"/>
      <c r="BV52" s="562"/>
      <c r="BW52" s="562"/>
      <c r="BX52" s="563"/>
    </row>
    <row r="53" spans="1:76" ht="22.5" customHeight="1" x14ac:dyDescent="0.15">
      <c r="A53" s="445" t="s">
        <v>266</v>
      </c>
      <c r="B53" s="529"/>
      <c r="C53" s="529"/>
      <c r="D53" s="529"/>
      <c r="E53" s="529"/>
      <c r="F53" s="529"/>
      <c r="G53" s="529"/>
      <c r="H53" s="530"/>
      <c r="I53" s="557"/>
      <c r="J53" s="558"/>
      <c r="K53" s="558"/>
      <c r="L53" s="559"/>
      <c r="M53" s="538" t="s">
        <v>54</v>
      </c>
      <c r="N53" s="539"/>
      <c r="O53" s="539"/>
      <c r="P53" s="539"/>
      <c r="Q53" s="538" t="s">
        <v>55</v>
      </c>
      <c r="R53" s="539"/>
      <c r="S53" s="539"/>
      <c r="T53" s="539"/>
      <c r="U53" s="538" t="s">
        <v>43</v>
      </c>
      <c r="V53" s="539"/>
      <c r="W53" s="539"/>
      <c r="X53" s="539"/>
      <c r="Y53" s="540" t="s">
        <v>54</v>
      </c>
      <c r="Z53" s="431"/>
      <c r="AA53" s="431"/>
      <c r="AB53" s="431"/>
      <c r="AC53" s="540" t="s">
        <v>55</v>
      </c>
      <c r="AD53" s="431"/>
      <c r="AE53" s="431"/>
      <c r="AF53" s="431"/>
      <c r="AG53" s="540" t="s">
        <v>56</v>
      </c>
      <c r="AH53" s="431"/>
      <c r="AI53" s="431"/>
      <c r="AJ53" s="431"/>
      <c r="AK53" s="540" t="s">
        <v>57</v>
      </c>
      <c r="AL53" s="431"/>
      <c r="AM53" s="431"/>
      <c r="AN53" s="431"/>
      <c r="AO53" s="544"/>
      <c r="AP53" s="545"/>
      <c r="AQ53" s="545"/>
      <c r="AR53" s="546"/>
      <c r="AS53" s="404" t="s">
        <v>58</v>
      </c>
      <c r="AT53" s="405"/>
      <c r="AU53" s="405"/>
      <c r="AV53" s="405"/>
      <c r="AW53" s="405"/>
      <c r="AX53" s="406"/>
      <c r="AY53" s="540" t="s">
        <v>59</v>
      </c>
      <c r="AZ53" s="431"/>
      <c r="BA53" s="431"/>
      <c r="BB53" s="431"/>
      <c r="BC53" s="540" t="s">
        <v>60</v>
      </c>
      <c r="BD53" s="540"/>
      <c r="BE53" s="540"/>
      <c r="BF53" s="540"/>
      <c r="BG53" s="540" t="s">
        <v>190</v>
      </c>
      <c r="BH53" s="540"/>
      <c r="BI53" s="540"/>
      <c r="BJ53" s="540"/>
      <c r="BK53" s="404" t="s">
        <v>122</v>
      </c>
      <c r="BL53" s="405"/>
      <c r="BM53" s="405"/>
      <c r="BN53" s="405"/>
      <c r="BO53" s="405"/>
      <c r="BP53" s="406"/>
      <c r="BQ53" s="544"/>
      <c r="BR53" s="545"/>
      <c r="BS53" s="545"/>
      <c r="BT53" s="546"/>
      <c r="BU53" s="544"/>
      <c r="BV53" s="545"/>
      <c r="BW53" s="545"/>
      <c r="BX53" s="546"/>
    </row>
    <row r="54" spans="1:76" ht="12" customHeight="1" x14ac:dyDescent="0.15">
      <c r="A54" s="438" t="s">
        <v>318</v>
      </c>
      <c r="B54" s="438"/>
      <c r="C54" s="438"/>
      <c r="D54" s="438"/>
      <c r="E54" s="438"/>
      <c r="F54" s="438"/>
      <c r="G54" s="438"/>
      <c r="H54" s="438"/>
      <c r="I54" s="455"/>
      <c r="J54" s="456"/>
      <c r="K54" s="456"/>
      <c r="L54" s="392" t="s">
        <v>121</v>
      </c>
      <c r="M54" s="198"/>
      <c r="N54" s="199"/>
      <c r="O54" s="199"/>
      <c r="P54" s="370" t="s">
        <v>31</v>
      </c>
      <c r="Q54" s="198"/>
      <c r="R54" s="199"/>
      <c r="S54" s="199"/>
      <c r="T54" s="370" t="s">
        <v>31</v>
      </c>
      <c r="U54" s="198"/>
      <c r="V54" s="199"/>
      <c r="W54" s="199"/>
      <c r="X54" s="370" t="s">
        <v>31</v>
      </c>
      <c r="Y54" s="198"/>
      <c r="Z54" s="199"/>
      <c r="AA54" s="199"/>
      <c r="AB54" s="370" t="s">
        <v>31</v>
      </c>
      <c r="AC54" s="198"/>
      <c r="AD54" s="199"/>
      <c r="AE54" s="199"/>
      <c r="AF54" s="370" t="s">
        <v>31</v>
      </c>
      <c r="AG54" s="198"/>
      <c r="AH54" s="199"/>
      <c r="AI54" s="199"/>
      <c r="AJ54" s="370" t="s">
        <v>31</v>
      </c>
      <c r="AK54" s="198"/>
      <c r="AL54" s="199"/>
      <c r="AM54" s="199"/>
      <c r="AN54" s="370" t="s">
        <v>31</v>
      </c>
      <c r="AO54" s="198"/>
      <c r="AP54" s="199"/>
      <c r="AQ54" s="199"/>
      <c r="AR54" s="370" t="s">
        <v>31</v>
      </c>
      <c r="AS54" s="432"/>
      <c r="AT54" s="433"/>
      <c r="AU54" s="433"/>
      <c r="AV54" s="433"/>
      <c r="AW54" s="434"/>
      <c r="AX54" s="16" t="s">
        <v>31</v>
      </c>
      <c r="AY54" s="564"/>
      <c r="AZ54" s="565"/>
      <c r="BA54" s="565"/>
      <c r="BB54" s="537" t="s">
        <v>31</v>
      </c>
      <c r="BC54" s="564"/>
      <c r="BD54" s="565"/>
      <c r="BE54" s="565"/>
      <c r="BF54" s="537" t="s">
        <v>31</v>
      </c>
      <c r="BG54" s="564"/>
      <c r="BH54" s="565"/>
      <c r="BI54" s="565"/>
      <c r="BJ54" s="537" t="s">
        <v>31</v>
      </c>
      <c r="BK54" s="432"/>
      <c r="BL54" s="433"/>
      <c r="BM54" s="433"/>
      <c r="BN54" s="433"/>
      <c r="BO54" s="434"/>
      <c r="BP54" s="16" t="s">
        <v>31</v>
      </c>
      <c r="BQ54" s="198"/>
      <c r="BR54" s="199"/>
      <c r="BS54" s="199"/>
      <c r="BT54" s="370" t="s">
        <v>31</v>
      </c>
      <c r="BU54" s="364">
        <f>M54+Q54+U54+Y54+AC54+AG54+AK54+AO54+AS54+AY54+BC54+BK54+BQ54+BG54</f>
        <v>0</v>
      </c>
      <c r="BV54" s="365"/>
      <c r="BW54" s="394"/>
      <c r="BX54" s="370" t="s">
        <v>31</v>
      </c>
    </row>
    <row r="55" spans="1:76" ht="12" customHeight="1" x14ac:dyDescent="0.15">
      <c r="A55" s="438"/>
      <c r="B55" s="438"/>
      <c r="C55" s="438"/>
      <c r="D55" s="438"/>
      <c r="E55" s="438"/>
      <c r="F55" s="438"/>
      <c r="G55" s="438"/>
      <c r="H55" s="438"/>
      <c r="I55" s="457"/>
      <c r="J55" s="458"/>
      <c r="K55" s="458"/>
      <c r="L55" s="393"/>
      <c r="M55" s="201"/>
      <c r="N55" s="202"/>
      <c r="O55" s="202"/>
      <c r="P55" s="371"/>
      <c r="Q55" s="201"/>
      <c r="R55" s="202"/>
      <c r="S55" s="202"/>
      <c r="T55" s="371"/>
      <c r="U55" s="201"/>
      <c r="V55" s="202"/>
      <c r="W55" s="202"/>
      <c r="X55" s="371"/>
      <c r="Y55" s="201"/>
      <c r="Z55" s="202"/>
      <c r="AA55" s="202"/>
      <c r="AB55" s="371"/>
      <c r="AC55" s="201"/>
      <c r="AD55" s="202"/>
      <c r="AE55" s="202"/>
      <c r="AF55" s="371"/>
      <c r="AG55" s="201"/>
      <c r="AH55" s="202"/>
      <c r="AI55" s="202"/>
      <c r="AJ55" s="371"/>
      <c r="AK55" s="201"/>
      <c r="AL55" s="202"/>
      <c r="AM55" s="202"/>
      <c r="AN55" s="371"/>
      <c r="AO55" s="201"/>
      <c r="AP55" s="202"/>
      <c r="AQ55" s="202"/>
      <c r="AR55" s="371"/>
      <c r="AS55" s="17" t="s">
        <v>44</v>
      </c>
      <c r="AT55" s="435"/>
      <c r="AU55" s="436"/>
      <c r="AV55" s="436"/>
      <c r="AW55" s="437"/>
      <c r="AX55" s="18" t="s">
        <v>41</v>
      </c>
      <c r="AY55" s="201"/>
      <c r="AZ55" s="202"/>
      <c r="BA55" s="202"/>
      <c r="BB55" s="371"/>
      <c r="BC55" s="201"/>
      <c r="BD55" s="202"/>
      <c r="BE55" s="202"/>
      <c r="BF55" s="371"/>
      <c r="BG55" s="201"/>
      <c r="BH55" s="202"/>
      <c r="BI55" s="202"/>
      <c r="BJ55" s="371"/>
      <c r="BK55" s="17" t="s">
        <v>39</v>
      </c>
      <c r="BL55" s="435"/>
      <c r="BM55" s="436"/>
      <c r="BN55" s="436"/>
      <c r="BO55" s="437"/>
      <c r="BP55" s="18" t="s">
        <v>41</v>
      </c>
      <c r="BQ55" s="201"/>
      <c r="BR55" s="202"/>
      <c r="BS55" s="202"/>
      <c r="BT55" s="371"/>
      <c r="BU55" s="366"/>
      <c r="BV55" s="367"/>
      <c r="BW55" s="395"/>
      <c r="BX55" s="371"/>
    </row>
    <row r="56" spans="1:76" ht="12" customHeight="1" x14ac:dyDescent="0.15">
      <c r="A56" s="438" t="s">
        <v>319</v>
      </c>
      <c r="B56" s="438"/>
      <c r="C56" s="438"/>
      <c r="D56" s="438"/>
      <c r="E56" s="438"/>
      <c r="F56" s="438"/>
      <c r="G56" s="438"/>
      <c r="H56" s="438"/>
      <c r="I56" s="455"/>
      <c r="J56" s="456"/>
      <c r="K56" s="456"/>
      <c r="L56" s="392" t="s">
        <v>121</v>
      </c>
      <c r="M56" s="198"/>
      <c r="N56" s="199"/>
      <c r="O56" s="199"/>
      <c r="P56" s="370" t="s">
        <v>31</v>
      </c>
      <c r="Q56" s="198"/>
      <c r="R56" s="199"/>
      <c r="S56" s="199"/>
      <c r="T56" s="370" t="s">
        <v>31</v>
      </c>
      <c r="U56" s="198"/>
      <c r="V56" s="199"/>
      <c r="W56" s="199"/>
      <c r="X56" s="370" t="s">
        <v>31</v>
      </c>
      <c r="Y56" s="198"/>
      <c r="Z56" s="199"/>
      <c r="AA56" s="199"/>
      <c r="AB56" s="370" t="s">
        <v>31</v>
      </c>
      <c r="AC56" s="198"/>
      <c r="AD56" s="199"/>
      <c r="AE56" s="199"/>
      <c r="AF56" s="370" t="s">
        <v>31</v>
      </c>
      <c r="AG56" s="198"/>
      <c r="AH56" s="199"/>
      <c r="AI56" s="199"/>
      <c r="AJ56" s="370" t="s">
        <v>31</v>
      </c>
      <c r="AK56" s="198"/>
      <c r="AL56" s="199"/>
      <c r="AM56" s="199"/>
      <c r="AN56" s="370" t="s">
        <v>31</v>
      </c>
      <c r="AO56" s="198"/>
      <c r="AP56" s="199"/>
      <c r="AQ56" s="199"/>
      <c r="AR56" s="370" t="s">
        <v>31</v>
      </c>
      <c r="AS56" s="432"/>
      <c r="AT56" s="433"/>
      <c r="AU56" s="433"/>
      <c r="AV56" s="433"/>
      <c r="AW56" s="434"/>
      <c r="AX56" s="16" t="s">
        <v>31</v>
      </c>
      <c r="AY56" s="198"/>
      <c r="AZ56" s="199"/>
      <c r="BA56" s="199"/>
      <c r="BB56" s="370" t="s">
        <v>31</v>
      </c>
      <c r="BC56" s="198"/>
      <c r="BD56" s="199"/>
      <c r="BE56" s="199"/>
      <c r="BF56" s="370" t="s">
        <v>31</v>
      </c>
      <c r="BG56" s="198"/>
      <c r="BH56" s="199"/>
      <c r="BI56" s="199"/>
      <c r="BJ56" s="370" t="s">
        <v>31</v>
      </c>
      <c r="BK56" s="432"/>
      <c r="BL56" s="433"/>
      <c r="BM56" s="433"/>
      <c r="BN56" s="433"/>
      <c r="BO56" s="434"/>
      <c r="BP56" s="16" t="s">
        <v>31</v>
      </c>
      <c r="BQ56" s="198"/>
      <c r="BR56" s="199"/>
      <c r="BS56" s="199"/>
      <c r="BT56" s="370" t="s">
        <v>31</v>
      </c>
      <c r="BU56" s="364">
        <f>M56+Q56+U56+Y56+AC56+AG56+AK56+AO56+AS56+AY56+BC56+BK56+BQ56+BG56</f>
        <v>0</v>
      </c>
      <c r="BV56" s="365"/>
      <c r="BW56" s="394"/>
      <c r="BX56" s="370" t="s">
        <v>31</v>
      </c>
    </row>
    <row r="57" spans="1:76" ht="12" customHeight="1" x14ac:dyDescent="0.15">
      <c r="A57" s="438"/>
      <c r="B57" s="438"/>
      <c r="C57" s="438"/>
      <c r="D57" s="438"/>
      <c r="E57" s="438"/>
      <c r="F57" s="438"/>
      <c r="G57" s="438"/>
      <c r="H57" s="438"/>
      <c r="I57" s="457"/>
      <c r="J57" s="458"/>
      <c r="K57" s="458"/>
      <c r="L57" s="393"/>
      <c r="M57" s="201"/>
      <c r="N57" s="202"/>
      <c r="O57" s="202"/>
      <c r="P57" s="371"/>
      <c r="Q57" s="201"/>
      <c r="R57" s="202"/>
      <c r="S57" s="202"/>
      <c r="T57" s="371"/>
      <c r="U57" s="201"/>
      <c r="V57" s="202"/>
      <c r="W57" s="202"/>
      <c r="X57" s="371"/>
      <c r="Y57" s="201"/>
      <c r="Z57" s="202"/>
      <c r="AA57" s="202"/>
      <c r="AB57" s="371"/>
      <c r="AC57" s="201"/>
      <c r="AD57" s="202"/>
      <c r="AE57" s="202"/>
      <c r="AF57" s="371"/>
      <c r="AG57" s="201"/>
      <c r="AH57" s="202"/>
      <c r="AI57" s="202"/>
      <c r="AJ57" s="371"/>
      <c r="AK57" s="201"/>
      <c r="AL57" s="202"/>
      <c r="AM57" s="202"/>
      <c r="AN57" s="371"/>
      <c r="AO57" s="201"/>
      <c r="AP57" s="202"/>
      <c r="AQ57" s="202"/>
      <c r="AR57" s="371"/>
      <c r="AS57" s="17" t="s">
        <v>44</v>
      </c>
      <c r="AT57" s="435"/>
      <c r="AU57" s="436"/>
      <c r="AV57" s="436"/>
      <c r="AW57" s="437"/>
      <c r="AX57" s="18" t="s">
        <v>41</v>
      </c>
      <c r="AY57" s="201"/>
      <c r="AZ57" s="202"/>
      <c r="BA57" s="202"/>
      <c r="BB57" s="371"/>
      <c r="BC57" s="201"/>
      <c r="BD57" s="202"/>
      <c r="BE57" s="202"/>
      <c r="BF57" s="371"/>
      <c r="BG57" s="201"/>
      <c r="BH57" s="202"/>
      <c r="BI57" s="202"/>
      <c r="BJ57" s="371"/>
      <c r="BK57" s="17" t="s">
        <v>39</v>
      </c>
      <c r="BL57" s="435"/>
      <c r="BM57" s="436"/>
      <c r="BN57" s="436"/>
      <c r="BO57" s="437"/>
      <c r="BP57" s="18" t="s">
        <v>41</v>
      </c>
      <c r="BQ57" s="201"/>
      <c r="BR57" s="202"/>
      <c r="BS57" s="202"/>
      <c r="BT57" s="371"/>
      <c r="BU57" s="366"/>
      <c r="BV57" s="367"/>
      <c r="BW57" s="395"/>
      <c r="BX57" s="371"/>
    </row>
    <row r="58" spans="1:76" ht="12" customHeight="1" x14ac:dyDescent="0.15">
      <c r="A58" s="438" t="s">
        <v>320</v>
      </c>
      <c r="B58" s="438"/>
      <c r="C58" s="438"/>
      <c r="D58" s="438"/>
      <c r="E58" s="438"/>
      <c r="F58" s="438"/>
      <c r="G58" s="438"/>
      <c r="H58" s="438"/>
      <c r="I58" s="455"/>
      <c r="J58" s="456"/>
      <c r="K58" s="456"/>
      <c r="L58" s="392" t="s">
        <v>121</v>
      </c>
      <c r="M58" s="198"/>
      <c r="N58" s="199"/>
      <c r="O58" s="199"/>
      <c r="P58" s="370" t="s">
        <v>31</v>
      </c>
      <c r="Q58" s="198"/>
      <c r="R58" s="199"/>
      <c r="S58" s="199"/>
      <c r="T58" s="370" t="s">
        <v>31</v>
      </c>
      <c r="U58" s="198"/>
      <c r="V58" s="199"/>
      <c r="W58" s="199"/>
      <c r="X58" s="370" t="s">
        <v>31</v>
      </c>
      <c r="Y58" s="198"/>
      <c r="Z58" s="199"/>
      <c r="AA58" s="199"/>
      <c r="AB58" s="370" t="s">
        <v>31</v>
      </c>
      <c r="AC58" s="198"/>
      <c r="AD58" s="199"/>
      <c r="AE58" s="199"/>
      <c r="AF58" s="370" t="s">
        <v>31</v>
      </c>
      <c r="AG58" s="198"/>
      <c r="AH58" s="199"/>
      <c r="AI58" s="199"/>
      <c r="AJ58" s="370" t="s">
        <v>31</v>
      </c>
      <c r="AK58" s="198"/>
      <c r="AL58" s="199"/>
      <c r="AM58" s="199"/>
      <c r="AN58" s="370" t="s">
        <v>31</v>
      </c>
      <c r="AO58" s="198"/>
      <c r="AP58" s="199"/>
      <c r="AQ58" s="199"/>
      <c r="AR58" s="370" t="s">
        <v>31</v>
      </c>
      <c r="AS58" s="432"/>
      <c r="AT58" s="433"/>
      <c r="AU58" s="433"/>
      <c r="AV58" s="433"/>
      <c r="AW58" s="434"/>
      <c r="AX58" s="16" t="s">
        <v>31</v>
      </c>
      <c r="AY58" s="198"/>
      <c r="AZ58" s="199"/>
      <c r="BA58" s="199"/>
      <c r="BB58" s="370" t="s">
        <v>31</v>
      </c>
      <c r="BC58" s="198"/>
      <c r="BD58" s="199"/>
      <c r="BE58" s="199"/>
      <c r="BF58" s="370" t="s">
        <v>31</v>
      </c>
      <c r="BG58" s="198"/>
      <c r="BH58" s="199"/>
      <c r="BI58" s="199"/>
      <c r="BJ58" s="370" t="s">
        <v>31</v>
      </c>
      <c r="BK58" s="432"/>
      <c r="BL58" s="433"/>
      <c r="BM58" s="433"/>
      <c r="BN58" s="433"/>
      <c r="BO58" s="434"/>
      <c r="BP58" s="16" t="s">
        <v>31</v>
      </c>
      <c r="BQ58" s="198"/>
      <c r="BR58" s="199"/>
      <c r="BS58" s="199"/>
      <c r="BT58" s="370" t="s">
        <v>31</v>
      </c>
      <c r="BU58" s="364">
        <f>M58+Q58+U58+Y58+AC58+AG58+AK58+AO58+AS58+AY58+BC58+BK58+BQ58+BG58</f>
        <v>0</v>
      </c>
      <c r="BV58" s="365"/>
      <c r="BW58" s="394"/>
      <c r="BX58" s="370" t="s">
        <v>31</v>
      </c>
    </row>
    <row r="59" spans="1:76" ht="12" customHeight="1" x14ac:dyDescent="0.15">
      <c r="A59" s="438"/>
      <c r="B59" s="438"/>
      <c r="C59" s="438"/>
      <c r="D59" s="438"/>
      <c r="E59" s="438"/>
      <c r="F59" s="438"/>
      <c r="G59" s="438"/>
      <c r="H59" s="438"/>
      <c r="I59" s="457"/>
      <c r="J59" s="458"/>
      <c r="K59" s="458"/>
      <c r="L59" s="393"/>
      <c r="M59" s="201"/>
      <c r="N59" s="202"/>
      <c r="O59" s="202"/>
      <c r="P59" s="371"/>
      <c r="Q59" s="201"/>
      <c r="R59" s="202"/>
      <c r="S59" s="202"/>
      <c r="T59" s="371"/>
      <c r="U59" s="201"/>
      <c r="V59" s="202"/>
      <c r="W59" s="202"/>
      <c r="X59" s="371"/>
      <c r="Y59" s="201"/>
      <c r="Z59" s="202"/>
      <c r="AA59" s="202"/>
      <c r="AB59" s="371"/>
      <c r="AC59" s="201"/>
      <c r="AD59" s="202"/>
      <c r="AE59" s="202"/>
      <c r="AF59" s="371"/>
      <c r="AG59" s="201"/>
      <c r="AH59" s="202"/>
      <c r="AI59" s="202"/>
      <c r="AJ59" s="371"/>
      <c r="AK59" s="201"/>
      <c r="AL59" s="202"/>
      <c r="AM59" s="202"/>
      <c r="AN59" s="371"/>
      <c r="AO59" s="201"/>
      <c r="AP59" s="202"/>
      <c r="AQ59" s="202"/>
      <c r="AR59" s="371"/>
      <c r="AS59" s="17" t="s">
        <v>39</v>
      </c>
      <c r="AT59" s="435"/>
      <c r="AU59" s="436"/>
      <c r="AV59" s="436"/>
      <c r="AW59" s="437"/>
      <c r="AX59" s="18" t="s">
        <v>41</v>
      </c>
      <c r="AY59" s="201"/>
      <c r="AZ59" s="202"/>
      <c r="BA59" s="202"/>
      <c r="BB59" s="371"/>
      <c r="BC59" s="201"/>
      <c r="BD59" s="202"/>
      <c r="BE59" s="202"/>
      <c r="BF59" s="371"/>
      <c r="BG59" s="201"/>
      <c r="BH59" s="202"/>
      <c r="BI59" s="202"/>
      <c r="BJ59" s="371"/>
      <c r="BK59" s="17" t="s">
        <v>39</v>
      </c>
      <c r="BL59" s="435"/>
      <c r="BM59" s="436"/>
      <c r="BN59" s="436"/>
      <c r="BO59" s="437"/>
      <c r="BP59" s="18" t="s">
        <v>41</v>
      </c>
      <c r="BQ59" s="201"/>
      <c r="BR59" s="202"/>
      <c r="BS59" s="202"/>
      <c r="BT59" s="371"/>
      <c r="BU59" s="366"/>
      <c r="BV59" s="367"/>
      <c r="BW59" s="395"/>
      <c r="BX59" s="371"/>
    </row>
    <row r="60" spans="1:76" ht="12" customHeight="1" x14ac:dyDescent="0.15">
      <c r="A60" s="438" t="s">
        <v>321</v>
      </c>
      <c r="B60" s="438"/>
      <c r="C60" s="438"/>
      <c r="D60" s="438"/>
      <c r="E60" s="438"/>
      <c r="F60" s="438"/>
      <c r="G60" s="438"/>
      <c r="H60" s="438"/>
      <c r="I60" s="455"/>
      <c r="J60" s="456"/>
      <c r="K60" s="456"/>
      <c r="L60" s="392" t="s">
        <v>121</v>
      </c>
      <c r="M60" s="198"/>
      <c r="N60" s="199"/>
      <c r="O60" s="199"/>
      <c r="P60" s="370" t="s">
        <v>31</v>
      </c>
      <c r="Q60" s="198"/>
      <c r="R60" s="199"/>
      <c r="S60" s="199"/>
      <c r="T60" s="370" t="s">
        <v>31</v>
      </c>
      <c r="U60" s="198"/>
      <c r="V60" s="199"/>
      <c r="W60" s="199"/>
      <c r="X60" s="370" t="s">
        <v>31</v>
      </c>
      <c r="Y60" s="198"/>
      <c r="Z60" s="199"/>
      <c r="AA60" s="199"/>
      <c r="AB60" s="370" t="s">
        <v>31</v>
      </c>
      <c r="AC60" s="198"/>
      <c r="AD60" s="199"/>
      <c r="AE60" s="199"/>
      <c r="AF60" s="370" t="s">
        <v>31</v>
      </c>
      <c r="AG60" s="198"/>
      <c r="AH60" s="199"/>
      <c r="AI60" s="199"/>
      <c r="AJ60" s="370" t="s">
        <v>31</v>
      </c>
      <c r="AK60" s="198"/>
      <c r="AL60" s="199"/>
      <c r="AM60" s="199"/>
      <c r="AN60" s="370" t="s">
        <v>31</v>
      </c>
      <c r="AO60" s="198"/>
      <c r="AP60" s="199"/>
      <c r="AQ60" s="199"/>
      <c r="AR60" s="370" t="s">
        <v>31</v>
      </c>
      <c r="AS60" s="432"/>
      <c r="AT60" s="433"/>
      <c r="AU60" s="433"/>
      <c r="AV60" s="433"/>
      <c r="AW60" s="434"/>
      <c r="AX60" s="16" t="s">
        <v>31</v>
      </c>
      <c r="AY60" s="198"/>
      <c r="AZ60" s="199"/>
      <c r="BA60" s="199"/>
      <c r="BB60" s="370" t="s">
        <v>31</v>
      </c>
      <c r="BC60" s="198"/>
      <c r="BD60" s="199"/>
      <c r="BE60" s="199"/>
      <c r="BF60" s="370" t="s">
        <v>31</v>
      </c>
      <c r="BG60" s="198"/>
      <c r="BH60" s="199"/>
      <c r="BI60" s="199"/>
      <c r="BJ60" s="370" t="s">
        <v>31</v>
      </c>
      <c r="BK60" s="432"/>
      <c r="BL60" s="433"/>
      <c r="BM60" s="433"/>
      <c r="BN60" s="433"/>
      <c r="BO60" s="434"/>
      <c r="BP60" s="16" t="s">
        <v>31</v>
      </c>
      <c r="BQ60" s="198"/>
      <c r="BR60" s="199"/>
      <c r="BS60" s="199"/>
      <c r="BT60" s="370" t="s">
        <v>31</v>
      </c>
      <c r="BU60" s="364">
        <f>M60+Q60+U60+Y60+AC60+AG60+AK60+AO60+AS60+AY60+BC60+BK60+BQ60+BG60</f>
        <v>0</v>
      </c>
      <c r="BV60" s="365"/>
      <c r="BW60" s="394"/>
      <c r="BX60" s="370" t="s">
        <v>31</v>
      </c>
    </row>
    <row r="61" spans="1:76" ht="12" customHeight="1" x14ac:dyDescent="0.15">
      <c r="A61" s="438"/>
      <c r="B61" s="438"/>
      <c r="C61" s="438"/>
      <c r="D61" s="438"/>
      <c r="E61" s="438"/>
      <c r="F61" s="438"/>
      <c r="G61" s="438"/>
      <c r="H61" s="438"/>
      <c r="I61" s="457"/>
      <c r="J61" s="458"/>
      <c r="K61" s="458"/>
      <c r="L61" s="393"/>
      <c r="M61" s="201"/>
      <c r="N61" s="202"/>
      <c r="O61" s="202"/>
      <c r="P61" s="371"/>
      <c r="Q61" s="201"/>
      <c r="R61" s="202"/>
      <c r="S61" s="202"/>
      <c r="T61" s="371"/>
      <c r="U61" s="201"/>
      <c r="V61" s="202"/>
      <c r="W61" s="202"/>
      <c r="X61" s="371"/>
      <c r="Y61" s="201"/>
      <c r="Z61" s="202"/>
      <c r="AA61" s="202"/>
      <c r="AB61" s="371"/>
      <c r="AC61" s="201"/>
      <c r="AD61" s="202"/>
      <c r="AE61" s="202"/>
      <c r="AF61" s="371"/>
      <c r="AG61" s="201"/>
      <c r="AH61" s="202"/>
      <c r="AI61" s="202"/>
      <c r="AJ61" s="371"/>
      <c r="AK61" s="201"/>
      <c r="AL61" s="202"/>
      <c r="AM61" s="202"/>
      <c r="AN61" s="371"/>
      <c r="AO61" s="201"/>
      <c r="AP61" s="202"/>
      <c r="AQ61" s="202"/>
      <c r="AR61" s="371"/>
      <c r="AS61" s="17" t="s">
        <v>39</v>
      </c>
      <c r="AT61" s="435"/>
      <c r="AU61" s="436"/>
      <c r="AV61" s="436"/>
      <c r="AW61" s="437"/>
      <c r="AX61" s="18" t="s">
        <v>41</v>
      </c>
      <c r="AY61" s="201"/>
      <c r="AZ61" s="202"/>
      <c r="BA61" s="202"/>
      <c r="BB61" s="371"/>
      <c r="BC61" s="201"/>
      <c r="BD61" s="202"/>
      <c r="BE61" s="202"/>
      <c r="BF61" s="371"/>
      <c r="BG61" s="201"/>
      <c r="BH61" s="202"/>
      <c r="BI61" s="202"/>
      <c r="BJ61" s="371"/>
      <c r="BK61" s="17" t="s">
        <v>39</v>
      </c>
      <c r="BL61" s="435"/>
      <c r="BM61" s="436"/>
      <c r="BN61" s="436"/>
      <c r="BO61" s="437"/>
      <c r="BP61" s="18" t="s">
        <v>41</v>
      </c>
      <c r="BQ61" s="201"/>
      <c r="BR61" s="202"/>
      <c r="BS61" s="202"/>
      <c r="BT61" s="371"/>
      <c r="BU61" s="366"/>
      <c r="BV61" s="367"/>
      <c r="BW61" s="395"/>
      <c r="BX61" s="371"/>
    </row>
    <row r="62" spans="1:76" ht="12" customHeight="1" x14ac:dyDescent="0.15">
      <c r="A62" s="438" t="s">
        <v>322</v>
      </c>
      <c r="B62" s="438"/>
      <c r="C62" s="438"/>
      <c r="D62" s="438"/>
      <c r="E62" s="438"/>
      <c r="F62" s="438"/>
      <c r="G62" s="438"/>
      <c r="H62" s="438"/>
      <c r="I62" s="455"/>
      <c r="J62" s="456"/>
      <c r="K62" s="456"/>
      <c r="L62" s="392" t="s">
        <v>121</v>
      </c>
      <c r="M62" s="198"/>
      <c r="N62" s="199"/>
      <c r="O62" s="199"/>
      <c r="P62" s="370" t="s">
        <v>31</v>
      </c>
      <c r="Q62" s="198"/>
      <c r="R62" s="199"/>
      <c r="S62" s="199"/>
      <c r="T62" s="370" t="s">
        <v>31</v>
      </c>
      <c r="U62" s="198"/>
      <c r="V62" s="199"/>
      <c r="W62" s="199"/>
      <c r="X62" s="370" t="s">
        <v>31</v>
      </c>
      <c r="Y62" s="198"/>
      <c r="Z62" s="199"/>
      <c r="AA62" s="199"/>
      <c r="AB62" s="370" t="s">
        <v>31</v>
      </c>
      <c r="AC62" s="198"/>
      <c r="AD62" s="199"/>
      <c r="AE62" s="199"/>
      <c r="AF62" s="370" t="s">
        <v>31</v>
      </c>
      <c r="AG62" s="198"/>
      <c r="AH62" s="199"/>
      <c r="AI62" s="199"/>
      <c r="AJ62" s="370" t="s">
        <v>31</v>
      </c>
      <c r="AK62" s="198"/>
      <c r="AL62" s="199"/>
      <c r="AM62" s="199"/>
      <c r="AN62" s="370" t="s">
        <v>31</v>
      </c>
      <c r="AO62" s="198"/>
      <c r="AP62" s="199"/>
      <c r="AQ62" s="199"/>
      <c r="AR62" s="370" t="s">
        <v>31</v>
      </c>
      <c r="AS62" s="432"/>
      <c r="AT62" s="433"/>
      <c r="AU62" s="433"/>
      <c r="AV62" s="433"/>
      <c r="AW62" s="434"/>
      <c r="AX62" s="16" t="s">
        <v>31</v>
      </c>
      <c r="AY62" s="198"/>
      <c r="AZ62" s="199"/>
      <c r="BA62" s="199"/>
      <c r="BB62" s="370" t="s">
        <v>31</v>
      </c>
      <c r="BC62" s="198"/>
      <c r="BD62" s="199"/>
      <c r="BE62" s="199"/>
      <c r="BF62" s="370" t="s">
        <v>31</v>
      </c>
      <c r="BG62" s="198"/>
      <c r="BH62" s="199"/>
      <c r="BI62" s="199"/>
      <c r="BJ62" s="370" t="s">
        <v>31</v>
      </c>
      <c r="BK62" s="432"/>
      <c r="BL62" s="433"/>
      <c r="BM62" s="433"/>
      <c r="BN62" s="433"/>
      <c r="BO62" s="434"/>
      <c r="BP62" s="16" t="s">
        <v>31</v>
      </c>
      <c r="BQ62" s="198"/>
      <c r="BR62" s="199"/>
      <c r="BS62" s="199"/>
      <c r="BT62" s="370" t="s">
        <v>31</v>
      </c>
      <c r="BU62" s="364">
        <f>M62+Q62+U62+Y62+AC62+AG62+AK62+AO62+AS62+AY62+BC62+BK62+BQ62+BG62</f>
        <v>0</v>
      </c>
      <c r="BV62" s="365"/>
      <c r="BW62" s="394"/>
      <c r="BX62" s="370" t="s">
        <v>31</v>
      </c>
    </row>
    <row r="63" spans="1:76" ht="12" customHeight="1" x14ac:dyDescent="0.15">
      <c r="A63" s="438"/>
      <c r="B63" s="438"/>
      <c r="C63" s="438"/>
      <c r="D63" s="438"/>
      <c r="E63" s="438"/>
      <c r="F63" s="438"/>
      <c r="G63" s="438"/>
      <c r="H63" s="438"/>
      <c r="I63" s="457"/>
      <c r="J63" s="458"/>
      <c r="K63" s="458"/>
      <c r="L63" s="393"/>
      <c r="M63" s="201"/>
      <c r="N63" s="202"/>
      <c r="O63" s="202"/>
      <c r="P63" s="371"/>
      <c r="Q63" s="201"/>
      <c r="R63" s="202"/>
      <c r="S63" s="202"/>
      <c r="T63" s="371"/>
      <c r="U63" s="201"/>
      <c r="V63" s="202"/>
      <c r="W63" s="202"/>
      <c r="X63" s="371"/>
      <c r="Y63" s="201"/>
      <c r="Z63" s="202"/>
      <c r="AA63" s="202"/>
      <c r="AB63" s="371"/>
      <c r="AC63" s="201"/>
      <c r="AD63" s="202"/>
      <c r="AE63" s="202"/>
      <c r="AF63" s="371"/>
      <c r="AG63" s="201"/>
      <c r="AH63" s="202"/>
      <c r="AI63" s="202"/>
      <c r="AJ63" s="371"/>
      <c r="AK63" s="201"/>
      <c r="AL63" s="202"/>
      <c r="AM63" s="202"/>
      <c r="AN63" s="371"/>
      <c r="AO63" s="201"/>
      <c r="AP63" s="202"/>
      <c r="AQ63" s="202"/>
      <c r="AR63" s="371"/>
      <c r="AS63" s="17" t="s">
        <v>39</v>
      </c>
      <c r="AT63" s="435"/>
      <c r="AU63" s="436"/>
      <c r="AV63" s="436"/>
      <c r="AW63" s="437"/>
      <c r="AX63" s="18" t="s">
        <v>41</v>
      </c>
      <c r="AY63" s="201"/>
      <c r="AZ63" s="202"/>
      <c r="BA63" s="202"/>
      <c r="BB63" s="371"/>
      <c r="BC63" s="201"/>
      <c r="BD63" s="202"/>
      <c r="BE63" s="202"/>
      <c r="BF63" s="371"/>
      <c r="BG63" s="201"/>
      <c r="BH63" s="202"/>
      <c r="BI63" s="202"/>
      <c r="BJ63" s="371"/>
      <c r="BK63" s="17" t="s">
        <v>39</v>
      </c>
      <c r="BL63" s="435"/>
      <c r="BM63" s="436"/>
      <c r="BN63" s="436"/>
      <c r="BO63" s="437"/>
      <c r="BP63" s="18" t="s">
        <v>41</v>
      </c>
      <c r="BQ63" s="201"/>
      <c r="BR63" s="202"/>
      <c r="BS63" s="202"/>
      <c r="BT63" s="371"/>
      <c r="BU63" s="366"/>
      <c r="BV63" s="367"/>
      <c r="BW63" s="395"/>
      <c r="BX63" s="371"/>
    </row>
    <row r="64" spans="1:76" ht="12" customHeight="1" x14ac:dyDescent="0.15">
      <c r="A64" s="575" t="s">
        <v>384</v>
      </c>
      <c r="B64" s="575"/>
      <c r="C64" s="575"/>
      <c r="D64" s="575"/>
      <c r="E64" s="575"/>
      <c r="F64" s="575"/>
      <c r="G64" s="575"/>
      <c r="H64" s="575"/>
      <c r="I64" s="455"/>
      <c r="J64" s="456"/>
      <c r="K64" s="456"/>
      <c r="L64" s="392" t="s">
        <v>121</v>
      </c>
      <c r="M64" s="198"/>
      <c r="N64" s="199"/>
      <c r="O64" s="199"/>
      <c r="P64" s="370" t="s">
        <v>31</v>
      </c>
      <c r="Q64" s="198"/>
      <c r="R64" s="199"/>
      <c r="S64" s="199"/>
      <c r="T64" s="370" t="s">
        <v>31</v>
      </c>
      <c r="U64" s="198"/>
      <c r="V64" s="199"/>
      <c r="W64" s="199"/>
      <c r="X64" s="370" t="s">
        <v>31</v>
      </c>
      <c r="Y64" s="198"/>
      <c r="Z64" s="199"/>
      <c r="AA64" s="199"/>
      <c r="AB64" s="370" t="s">
        <v>31</v>
      </c>
      <c r="AC64" s="198"/>
      <c r="AD64" s="199"/>
      <c r="AE64" s="199"/>
      <c r="AF64" s="370" t="s">
        <v>31</v>
      </c>
      <c r="AG64" s="198"/>
      <c r="AH64" s="199"/>
      <c r="AI64" s="199"/>
      <c r="AJ64" s="370" t="s">
        <v>31</v>
      </c>
      <c r="AK64" s="198"/>
      <c r="AL64" s="199"/>
      <c r="AM64" s="199"/>
      <c r="AN64" s="370" t="s">
        <v>31</v>
      </c>
      <c r="AO64" s="198"/>
      <c r="AP64" s="199"/>
      <c r="AQ64" s="199"/>
      <c r="AR64" s="370" t="s">
        <v>31</v>
      </c>
      <c r="AS64" s="432"/>
      <c r="AT64" s="433"/>
      <c r="AU64" s="433"/>
      <c r="AV64" s="433"/>
      <c r="AW64" s="434"/>
      <c r="AX64" s="16" t="s">
        <v>31</v>
      </c>
      <c r="AY64" s="198"/>
      <c r="AZ64" s="199"/>
      <c r="BA64" s="199"/>
      <c r="BB64" s="370" t="s">
        <v>31</v>
      </c>
      <c r="BC64" s="198"/>
      <c r="BD64" s="199"/>
      <c r="BE64" s="199"/>
      <c r="BF64" s="370" t="s">
        <v>31</v>
      </c>
      <c r="BG64" s="198"/>
      <c r="BH64" s="199"/>
      <c r="BI64" s="199"/>
      <c r="BJ64" s="370" t="s">
        <v>31</v>
      </c>
      <c r="BK64" s="432"/>
      <c r="BL64" s="433"/>
      <c r="BM64" s="433"/>
      <c r="BN64" s="433"/>
      <c r="BO64" s="434"/>
      <c r="BP64" s="16" t="s">
        <v>31</v>
      </c>
      <c r="BQ64" s="198"/>
      <c r="BR64" s="199"/>
      <c r="BS64" s="199"/>
      <c r="BT64" s="370" t="s">
        <v>31</v>
      </c>
      <c r="BU64" s="364">
        <f>M64+Q64+U64+Y64+AC64+AG64+AK64+AO64+AS64+AY64+BC64+BK64+BQ64+BG64</f>
        <v>0</v>
      </c>
      <c r="BV64" s="365"/>
      <c r="BW64" s="394"/>
      <c r="BX64" s="370" t="s">
        <v>31</v>
      </c>
    </row>
    <row r="65" spans="1:92" ht="12" customHeight="1" x14ac:dyDescent="0.15">
      <c r="A65" s="575"/>
      <c r="B65" s="575"/>
      <c r="C65" s="575"/>
      <c r="D65" s="575"/>
      <c r="E65" s="575"/>
      <c r="F65" s="575"/>
      <c r="G65" s="575"/>
      <c r="H65" s="575"/>
      <c r="I65" s="457"/>
      <c r="J65" s="458"/>
      <c r="K65" s="458"/>
      <c r="L65" s="393"/>
      <c r="M65" s="201"/>
      <c r="N65" s="202"/>
      <c r="O65" s="202"/>
      <c r="P65" s="371"/>
      <c r="Q65" s="201"/>
      <c r="R65" s="202"/>
      <c r="S65" s="202"/>
      <c r="T65" s="371"/>
      <c r="U65" s="201"/>
      <c r="V65" s="202"/>
      <c r="W65" s="202"/>
      <c r="X65" s="371"/>
      <c r="Y65" s="201"/>
      <c r="Z65" s="202"/>
      <c r="AA65" s="202"/>
      <c r="AB65" s="371"/>
      <c r="AC65" s="201"/>
      <c r="AD65" s="202"/>
      <c r="AE65" s="202"/>
      <c r="AF65" s="371"/>
      <c r="AG65" s="201"/>
      <c r="AH65" s="202"/>
      <c r="AI65" s="202"/>
      <c r="AJ65" s="371"/>
      <c r="AK65" s="201"/>
      <c r="AL65" s="202"/>
      <c r="AM65" s="202"/>
      <c r="AN65" s="371"/>
      <c r="AO65" s="201"/>
      <c r="AP65" s="202"/>
      <c r="AQ65" s="202"/>
      <c r="AR65" s="371"/>
      <c r="AS65" s="17" t="s">
        <v>39</v>
      </c>
      <c r="AT65" s="435"/>
      <c r="AU65" s="436"/>
      <c r="AV65" s="436"/>
      <c r="AW65" s="437"/>
      <c r="AX65" s="18" t="s">
        <v>41</v>
      </c>
      <c r="AY65" s="201"/>
      <c r="AZ65" s="202"/>
      <c r="BA65" s="202"/>
      <c r="BB65" s="371"/>
      <c r="BC65" s="201"/>
      <c r="BD65" s="202"/>
      <c r="BE65" s="202"/>
      <c r="BF65" s="371"/>
      <c r="BG65" s="201"/>
      <c r="BH65" s="202"/>
      <c r="BI65" s="202"/>
      <c r="BJ65" s="371"/>
      <c r="BK65" s="17" t="s">
        <v>39</v>
      </c>
      <c r="BL65" s="435"/>
      <c r="BM65" s="436"/>
      <c r="BN65" s="436"/>
      <c r="BO65" s="437"/>
      <c r="BP65" s="18" t="s">
        <v>41</v>
      </c>
      <c r="BQ65" s="201"/>
      <c r="BR65" s="202"/>
      <c r="BS65" s="202"/>
      <c r="BT65" s="371"/>
      <c r="BU65" s="366"/>
      <c r="BV65" s="367"/>
      <c r="BW65" s="395"/>
      <c r="BX65" s="371"/>
    </row>
    <row r="66" spans="1:92" ht="12" customHeight="1" x14ac:dyDescent="0.15">
      <c r="A66" s="438" t="s">
        <v>323</v>
      </c>
      <c r="B66" s="438"/>
      <c r="C66" s="438"/>
      <c r="D66" s="438"/>
      <c r="E66" s="438"/>
      <c r="F66" s="438"/>
      <c r="G66" s="438"/>
      <c r="H66" s="438"/>
      <c r="I66" s="455"/>
      <c r="J66" s="456"/>
      <c r="K66" s="456"/>
      <c r="L66" s="392" t="s">
        <v>121</v>
      </c>
      <c r="M66" s="198"/>
      <c r="N66" s="199"/>
      <c r="O66" s="199"/>
      <c r="P66" s="370" t="s">
        <v>31</v>
      </c>
      <c r="Q66" s="198"/>
      <c r="R66" s="199"/>
      <c r="S66" s="199"/>
      <c r="T66" s="370" t="s">
        <v>31</v>
      </c>
      <c r="U66" s="198"/>
      <c r="V66" s="199"/>
      <c r="W66" s="199"/>
      <c r="X66" s="370" t="s">
        <v>31</v>
      </c>
      <c r="Y66" s="198"/>
      <c r="Z66" s="199"/>
      <c r="AA66" s="199"/>
      <c r="AB66" s="370" t="s">
        <v>31</v>
      </c>
      <c r="AC66" s="198"/>
      <c r="AD66" s="199"/>
      <c r="AE66" s="199"/>
      <c r="AF66" s="370" t="s">
        <v>31</v>
      </c>
      <c r="AG66" s="198"/>
      <c r="AH66" s="199"/>
      <c r="AI66" s="199"/>
      <c r="AJ66" s="370" t="s">
        <v>31</v>
      </c>
      <c r="AK66" s="198"/>
      <c r="AL66" s="199"/>
      <c r="AM66" s="199"/>
      <c r="AN66" s="370" t="s">
        <v>31</v>
      </c>
      <c r="AO66" s="198"/>
      <c r="AP66" s="199"/>
      <c r="AQ66" s="199"/>
      <c r="AR66" s="370" t="s">
        <v>31</v>
      </c>
      <c r="AS66" s="432"/>
      <c r="AT66" s="433"/>
      <c r="AU66" s="433"/>
      <c r="AV66" s="433"/>
      <c r="AW66" s="434"/>
      <c r="AX66" s="16" t="s">
        <v>31</v>
      </c>
      <c r="AY66" s="198"/>
      <c r="AZ66" s="199"/>
      <c r="BA66" s="199"/>
      <c r="BB66" s="370" t="s">
        <v>31</v>
      </c>
      <c r="BC66" s="198"/>
      <c r="BD66" s="199"/>
      <c r="BE66" s="199"/>
      <c r="BF66" s="370" t="s">
        <v>31</v>
      </c>
      <c r="BG66" s="198"/>
      <c r="BH66" s="199"/>
      <c r="BI66" s="199"/>
      <c r="BJ66" s="370" t="s">
        <v>31</v>
      </c>
      <c r="BK66" s="432"/>
      <c r="BL66" s="433"/>
      <c r="BM66" s="433"/>
      <c r="BN66" s="433"/>
      <c r="BO66" s="434"/>
      <c r="BP66" s="16" t="s">
        <v>31</v>
      </c>
      <c r="BQ66" s="198"/>
      <c r="BR66" s="199"/>
      <c r="BS66" s="199"/>
      <c r="BT66" s="370" t="s">
        <v>31</v>
      </c>
      <c r="BU66" s="364">
        <f>M66+Q66+U66+Y66+AC66+AG66+AK66+AO66+AS66+AY66+BC66+BK66+BQ66+BG66</f>
        <v>0</v>
      </c>
      <c r="BV66" s="365"/>
      <c r="BW66" s="394"/>
      <c r="BX66" s="370" t="s">
        <v>31</v>
      </c>
    </row>
    <row r="67" spans="1:92" ht="12" customHeight="1" x14ac:dyDescent="0.15">
      <c r="A67" s="438"/>
      <c r="B67" s="438"/>
      <c r="C67" s="438"/>
      <c r="D67" s="438"/>
      <c r="E67" s="438"/>
      <c r="F67" s="438"/>
      <c r="G67" s="438"/>
      <c r="H67" s="438"/>
      <c r="I67" s="457"/>
      <c r="J67" s="458"/>
      <c r="K67" s="458"/>
      <c r="L67" s="393"/>
      <c r="M67" s="201"/>
      <c r="N67" s="202"/>
      <c r="O67" s="202"/>
      <c r="P67" s="371"/>
      <c r="Q67" s="201"/>
      <c r="R67" s="202"/>
      <c r="S67" s="202"/>
      <c r="T67" s="371"/>
      <c r="U67" s="201"/>
      <c r="V67" s="202"/>
      <c r="W67" s="202"/>
      <c r="X67" s="371"/>
      <c r="Y67" s="201"/>
      <c r="Z67" s="202"/>
      <c r="AA67" s="202"/>
      <c r="AB67" s="371"/>
      <c r="AC67" s="201"/>
      <c r="AD67" s="202"/>
      <c r="AE67" s="202"/>
      <c r="AF67" s="371"/>
      <c r="AG67" s="201"/>
      <c r="AH67" s="202"/>
      <c r="AI67" s="202"/>
      <c r="AJ67" s="371"/>
      <c r="AK67" s="201"/>
      <c r="AL67" s="202"/>
      <c r="AM67" s="202"/>
      <c r="AN67" s="371"/>
      <c r="AO67" s="201"/>
      <c r="AP67" s="202"/>
      <c r="AQ67" s="202"/>
      <c r="AR67" s="371"/>
      <c r="AS67" s="17" t="s">
        <v>39</v>
      </c>
      <c r="AT67" s="435"/>
      <c r="AU67" s="436"/>
      <c r="AV67" s="436"/>
      <c r="AW67" s="437"/>
      <c r="AX67" s="18" t="s">
        <v>41</v>
      </c>
      <c r="AY67" s="201"/>
      <c r="AZ67" s="202"/>
      <c r="BA67" s="202"/>
      <c r="BB67" s="371"/>
      <c r="BC67" s="201"/>
      <c r="BD67" s="202"/>
      <c r="BE67" s="202"/>
      <c r="BF67" s="371"/>
      <c r="BG67" s="201"/>
      <c r="BH67" s="202"/>
      <c r="BI67" s="202"/>
      <c r="BJ67" s="371"/>
      <c r="BK67" s="17" t="s">
        <v>39</v>
      </c>
      <c r="BL67" s="435"/>
      <c r="BM67" s="436"/>
      <c r="BN67" s="436"/>
      <c r="BO67" s="437"/>
      <c r="BP67" s="18" t="s">
        <v>41</v>
      </c>
      <c r="BQ67" s="201"/>
      <c r="BR67" s="202"/>
      <c r="BS67" s="202"/>
      <c r="BT67" s="371"/>
      <c r="BU67" s="366"/>
      <c r="BV67" s="367"/>
      <c r="BW67" s="395"/>
      <c r="BX67" s="371"/>
    </row>
    <row r="68" spans="1:92" s="99" customFormat="1" ht="12" customHeight="1" x14ac:dyDescent="0.15">
      <c r="A68" s="438" t="s">
        <v>385</v>
      </c>
      <c r="B68" s="438"/>
      <c r="C68" s="438"/>
      <c r="D68" s="438"/>
      <c r="E68" s="438"/>
      <c r="F68" s="438"/>
      <c r="G68" s="438"/>
      <c r="H68" s="438"/>
      <c r="I68" s="455"/>
      <c r="J68" s="456"/>
      <c r="K68" s="456"/>
      <c r="L68" s="392" t="s">
        <v>121</v>
      </c>
      <c r="M68" s="198"/>
      <c r="N68" s="199"/>
      <c r="O68" s="199"/>
      <c r="P68" s="370" t="s">
        <v>31</v>
      </c>
      <c r="Q68" s="198"/>
      <c r="R68" s="199"/>
      <c r="S68" s="199"/>
      <c r="T68" s="370" t="s">
        <v>31</v>
      </c>
      <c r="U68" s="198"/>
      <c r="V68" s="199"/>
      <c r="W68" s="199"/>
      <c r="X68" s="370" t="s">
        <v>31</v>
      </c>
      <c r="Y68" s="198"/>
      <c r="Z68" s="199"/>
      <c r="AA68" s="199"/>
      <c r="AB68" s="370" t="s">
        <v>31</v>
      </c>
      <c r="AC68" s="198"/>
      <c r="AD68" s="199"/>
      <c r="AE68" s="199"/>
      <c r="AF68" s="370" t="s">
        <v>31</v>
      </c>
      <c r="AG68" s="198"/>
      <c r="AH68" s="199"/>
      <c r="AI68" s="199"/>
      <c r="AJ68" s="370" t="s">
        <v>31</v>
      </c>
      <c r="AK68" s="198"/>
      <c r="AL68" s="199"/>
      <c r="AM68" s="199"/>
      <c r="AN68" s="370" t="s">
        <v>31</v>
      </c>
      <c r="AO68" s="198"/>
      <c r="AP68" s="199"/>
      <c r="AQ68" s="199"/>
      <c r="AR68" s="370" t="s">
        <v>31</v>
      </c>
      <c r="AS68" s="432"/>
      <c r="AT68" s="433"/>
      <c r="AU68" s="433"/>
      <c r="AV68" s="433"/>
      <c r="AW68" s="434"/>
      <c r="AX68" s="16" t="s">
        <v>31</v>
      </c>
      <c r="AY68" s="198"/>
      <c r="AZ68" s="199"/>
      <c r="BA68" s="199"/>
      <c r="BB68" s="370" t="s">
        <v>31</v>
      </c>
      <c r="BC68" s="198"/>
      <c r="BD68" s="199"/>
      <c r="BE68" s="199"/>
      <c r="BF68" s="370" t="s">
        <v>31</v>
      </c>
      <c r="BG68" s="198"/>
      <c r="BH68" s="199"/>
      <c r="BI68" s="199"/>
      <c r="BJ68" s="370" t="s">
        <v>31</v>
      </c>
      <c r="BK68" s="432"/>
      <c r="BL68" s="433"/>
      <c r="BM68" s="433"/>
      <c r="BN68" s="433"/>
      <c r="BO68" s="434"/>
      <c r="BP68" s="16" t="s">
        <v>31</v>
      </c>
      <c r="BQ68" s="198"/>
      <c r="BR68" s="199"/>
      <c r="BS68" s="199"/>
      <c r="BT68" s="370" t="s">
        <v>31</v>
      </c>
      <c r="BU68" s="364">
        <f>M68+Q68+U68+Y68+AC68+AG68+AK68+AO68+AS68+AY68+BC68+BK68+BQ68+BG68</f>
        <v>0</v>
      </c>
      <c r="BV68" s="365"/>
      <c r="BW68" s="394"/>
      <c r="BX68" s="370" t="s">
        <v>31</v>
      </c>
    </row>
    <row r="69" spans="1:92" s="99" customFormat="1" ht="12" customHeight="1" x14ac:dyDescent="0.15">
      <c r="A69" s="438"/>
      <c r="B69" s="438"/>
      <c r="C69" s="438"/>
      <c r="D69" s="438"/>
      <c r="E69" s="438"/>
      <c r="F69" s="438"/>
      <c r="G69" s="438"/>
      <c r="H69" s="438"/>
      <c r="I69" s="457"/>
      <c r="J69" s="458"/>
      <c r="K69" s="458"/>
      <c r="L69" s="393"/>
      <c r="M69" s="201"/>
      <c r="N69" s="202"/>
      <c r="O69" s="202"/>
      <c r="P69" s="371"/>
      <c r="Q69" s="201"/>
      <c r="R69" s="202"/>
      <c r="S69" s="202"/>
      <c r="T69" s="371"/>
      <c r="U69" s="201"/>
      <c r="V69" s="202"/>
      <c r="W69" s="202"/>
      <c r="X69" s="371"/>
      <c r="Y69" s="201"/>
      <c r="Z69" s="202"/>
      <c r="AA69" s="202"/>
      <c r="AB69" s="371"/>
      <c r="AC69" s="201"/>
      <c r="AD69" s="202"/>
      <c r="AE69" s="202"/>
      <c r="AF69" s="371"/>
      <c r="AG69" s="201"/>
      <c r="AH69" s="202"/>
      <c r="AI69" s="202"/>
      <c r="AJ69" s="371"/>
      <c r="AK69" s="201"/>
      <c r="AL69" s="202"/>
      <c r="AM69" s="202"/>
      <c r="AN69" s="371"/>
      <c r="AO69" s="201"/>
      <c r="AP69" s="202"/>
      <c r="AQ69" s="202"/>
      <c r="AR69" s="371"/>
      <c r="AS69" s="17" t="s">
        <v>39</v>
      </c>
      <c r="AT69" s="435"/>
      <c r="AU69" s="436"/>
      <c r="AV69" s="436"/>
      <c r="AW69" s="437"/>
      <c r="AX69" s="18" t="s">
        <v>41</v>
      </c>
      <c r="AY69" s="201"/>
      <c r="AZ69" s="202"/>
      <c r="BA69" s="202"/>
      <c r="BB69" s="371"/>
      <c r="BC69" s="201"/>
      <c r="BD69" s="202"/>
      <c r="BE69" s="202"/>
      <c r="BF69" s="371"/>
      <c r="BG69" s="201"/>
      <c r="BH69" s="202"/>
      <c r="BI69" s="202"/>
      <c r="BJ69" s="371"/>
      <c r="BK69" s="17" t="s">
        <v>39</v>
      </c>
      <c r="BL69" s="435"/>
      <c r="BM69" s="436"/>
      <c r="BN69" s="436"/>
      <c r="BO69" s="437"/>
      <c r="BP69" s="18" t="s">
        <v>41</v>
      </c>
      <c r="BQ69" s="201"/>
      <c r="BR69" s="202"/>
      <c r="BS69" s="202"/>
      <c r="BT69" s="371"/>
      <c r="BU69" s="366"/>
      <c r="BV69" s="367"/>
      <c r="BW69" s="395"/>
      <c r="BX69" s="371"/>
    </row>
    <row r="70" spans="1:92" ht="12" customHeight="1" x14ac:dyDescent="0.15">
      <c r="A70" s="438" t="s">
        <v>386</v>
      </c>
      <c r="B70" s="438"/>
      <c r="C70" s="438"/>
      <c r="D70" s="438"/>
      <c r="E70" s="438"/>
      <c r="F70" s="438"/>
      <c r="G70" s="438"/>
      <c r="H70" s="438"/>
      <c r="I70" s="455"/>
      <c r="J70" s="456"/>
      <c r="K70" s="456"/>
      <c r="L70" s="392" t="s">
        <v>121</v>
      </c>
      <c r="M70" s="198"/>
      <c r="N70" s="199"/>
      <c r="O70" s="199"/>
      <c r="P70" s="370" t="s">
        <v>31</v>
      </c>
      <c r="Q70" s="198"/>
      <c r="R70" s="199"/>
      <c r="S70" s="199"/>
      <c r="T70" s="370" t="s">
        <v>31</v>
      </c>
      <c r="U70" s="198"/>
      <c r="V70" s="199"/>
      <c r="W70" s="199"/>
      <c r="X70" s="370" t="s">
        <v>31</v>
      </c>
      <c r="Y70" s="198"/>
      <c r="Z70" s="199"/>
      <c r="AA70" s="199"/>
      <c r="AB70" s="370" t="s">
        <v>31</v>
      </c>
      <c r="AC70" s="198"/>
      <c r="AD70" s="199"/>
      <c r="AE70" s="199"/>
      <c r="AF70" s="370" t="s">
        <v>31</v>
      </c>
      <c r="AG70" s="198"/>
      <c r="AH70" s="199"/>
      <c r="AI70" s="199"/>
      <c r="AJ70" s="370" t="s">
        <v>31</v>
      </c>
      <c r="AK70" s="198"/>
      <c r="AL70" s="199"/>
      <c r="AM70" s="199"/>
      <c r="AN70" s="370" t="s">
        <v>31</v>
      </c>
      <c r="AO70" s="198"/>
      <c r="AP70" s="199"/>
      <c r="AQ70" s="199"/>
      <c r="AR70" s="370" t="s">
        <v>31</v>
      </c>
      <c r="AS70" s="432"/>
      <c r="AT70" s="433"/>
      <c r="AU70" s="433"/>
      <c r="AV70" s="433"/>
      <c r="AW70" s="434"/>
      <c r="AX70" s="16" t="s">
        <v>31</v>
      </c>
      <c r="AY70" s="198"/>
      <c r="AZ70" s="199"/>
      <c r="BA70" s="199"/>
      <c r="BB70" s="370" t="s">
        <v>31</v>
      </c>
      <c r="BC70" s="198"/>
      <c r="BD70" s="199"/>
      <c r="BE70" s="199"/>
      <c r="BF70" s="370" t="s">
        <v>31</v>
      </c>
      <c r="BG70" s="198"/>
      <c r="BH70" s="199"/>
      <c r="BI70" s="199"/>
      <c r="BJ70" s="370" t="s">
        <v>31</v>
      </c>
      <c r="BK70" s="432"/>
      <c r="BL70" s="433"/>
      <c r="BM70" s="433"/>
      <c r="BN70" s="433"/>
      <c r="BO70" s="434"/>
      <c r="BP70" s="16" t="s">
        <v>31</v>
      </c>
      <c r="BQ70" s="198"/>
      <c r="BR70" s="199"/>
      <c r="BS70" s="199"/>
      <c r="BT70" s="370" t="s">
        <v>31</v>
      </c>
      <c r="BU70" s="364">
        <f>M70+Q70+U70+Y70+AC70+AG70+AK70+AO70+AS70+AY70+BC70+BK70+BQ70+BG70</f>
        <v>0</v>
      </c>
      <c r="BV70" s="365"/>
      <c r="BW70" s="394"/>
      <c r="BX70" s="370" t="s">
        <v>31</v>
      </c>
    </row>
    <row r="71" spans="1:92" ht="12" customHeight="1" x14ac:dyDescent="0.15">
      <c r="A71" s="438"/>
      <c r="B71" s="438"/>
      <c r="C71" s="438"/>
      <c r="D71" s="438"/>
      <c r="E71" s="438"/>
      <c r="F71" s="438"/>
      <c r="G71" s="438"/>
      <c r="H71" s="438"/>
      <c r="I71" s="457"/>
      <c r="J71" s="458"/>
      <c r="K71" s="458"/>
      <c r="L71" s="393"/>
      <c r="M71" s="201"/>
      <c r="N71" s="202"/>
      <c r="O71" s="202"/>
      <c r="P71" s="371"/>
      <c r="Q71" s="201"/>
      <c r="R71" s="202"/>
      <c r="S71" s="202"/>
      <c r="T71" s="371"/>
      <c r="U71" s="201"/>
      <c r="V71" s="202"/>
      <c r="W71" s="202"/>
      <c r="X71" s="371"/>
      <c r="Y71" s="201"/>
      <c r="Z71" s="202"/>
      <c r="AA71" s="202"/>
      <c r="AB71" s="371"/>
      <c r="AC71" s="201"/>
      <c r="AD71" s="202"/>
      <c r="AE71" s="202"/>
      <c r="AF71" s="371"/>
      <c r="AG71" s="201"/>
      <c r="AH71" s="202"/>
      <c r="AI71" s="202"/>
      <c r="AJ71" s="371"/>
      <c r="AK71" s="201"/>
      <c r="AL71" s="202"/>
      <c r="AM71" s="202"/>
      <c r="AN71" s="371"/>
      <c r="AO71" s="201"/>
      <c r="AP71" s="202"/>
      <c r="AQ71" s="202"/>
      <c r="AR71" s="371"/>
      <c r="AS71" s="17" t="s">
        <v>39</v>
      </c>
      <c r="AT71" s="435"/>
      <c r="AU71" s="436"/>
      <c r="AV71" s="436"/>
      <c r="AW71" s="437"/>
      <c r="AX71" s="18" t="s">
        <v>41</v>
      </c>
      <c r="AY71" s="201"/>
      <c r="AZ71" s="202"/>
      <c r="BA71" s="202"/>
      <c r="BB71" s="371"/>
      <c r="BC71" s="201"/>
      <c r="BD71" s="202"/>
      <c r="BE71" s="202"/>
      <c r="BF71" s="371"/>
      <c r="BG71" s="201"/>
      <c r="BH71" s="202"/>
      <c r="BI71" s="202"/>
      <c r="BJ71" s="371"/>
      <c r="BK71" s="17" t="s">
        <v>39</v>
      </c>
      <c r="BL71" s="435"/>
      <c r="BM71" s="436"/>
      <c r="BN71" s="436"/>
      <c r="BO71" s="437"/>
      <c r="BP71" s="18" t="s">
        <v>41</v>
      </c>
      <c r="BQ71" s="201"/>
      <c r="BR71" s="202"/>
      <c r="BS71" s="202"/>
      <c r="BT71" s="371"/>
      <c r="BU71" s="366"/>
      <c r="BV71" s="367"/>
      <c r="BW71" s="395"/>
      <c r="BX71" s="371"/>
    </row>
    <row r="72" spans="1:92" ht="12" customHeight="1" x14ac:dyDescent="0.15">
      <c r="A72" s="4"/>
      <c r="C72" s="4"/>
      <c r="D72" s="4"/>
      <c r="E72" s="376" t="s">
        <v>269</v>
      </c>
      <c r="F72" s="377"/>
      <c r="G72" s="377"/>
      <c r="H72" s="278"/>
      <c r="I72" s="567">
        <f>SUM(I54:K71)</f>
        <v>0</v>
      </c>
      <c r="J72" s="568"/>
      <c r="K72" s="568"/>
      <c r="L72" s="566" t="s">
        <v>121</v>
      </c>
      <c r="M72" s="119" t="s">
        <v>381</v>
      </c>
    </row>
    <row r="73" spans="1:92" ht="12" customHeight="1" x14ac:dyDescent="0.15">
      <c r="A73" s="4"/>
      <c r="C73" s="4"/>
      <c r="D73" s="4"/>
      <c r="E73" s="378"/>
      <c r="F73" s="379"/>
      <c r="G73" s="379"/>
      <c r="H73" s="380"/>
      <c r="I73" s="569"/>
      <c r="J73" s="570"/>
      <c r="K73" s="570"/>
      <c r="L73" s="393"/>
      <c r="M73" s="153" t="s">
        <v>382</v>
      </c>
    </row>
    <row r="74" spans="1:92" ht="6" customHeight="1" x14ac:dyDescent="0.15"/>
    <row r="75" spans="1:92" ht="12.75" customHeight="1" x14ac:dyDescent="0.15">
      <c r="A75" s="63" t="s">
        <v>415</v>
      </c>
      <c r="B75" s="4"/>
      <c r="C75" s="4"/>
      <c r="D75" s="4"/>
      <c r="E75" s="4"/>
      <c r="F75" s="4"/>
      <c r="G75" s="4"/>
      <c r="H75" s="4"/>
      <c r="AK75" s="63" t="s">
        <v>415</v>
      </c>
    </row>
    <row r="76" spans="1:92" ht="27.95" customHeight="1" x14ac:dyDescent="0.15">
      <c r="A76" s="571" t="s">
        <v>416</v>
      </c>
      <c r="B76" s="572"/>
      <c r="C76" s="572"/>
      <c r="D76" s="572"/>
      <c r="E76" s="572"/>
      <c r="F76" s="572"/>
      <c r="G76" s="572"/>
      <c r="H76" s="573"/>
      <c r="I76" s="424"/>
      <c r="J76" s="425"/>
      <c r="K76" s="425"/>
      <c r="L76" s="425"/>
      <c r="M76" s="425"/>
      <c r="N76" s="425"/>
      <c r="O76" s="425"/>
      <c r="P76" s="426"/>
      <c r="Q76" s="424"/>
      <c r="R76" s="425"/>
      <c r="S76" s="425"/>
      <c r="T76" s="425"/>
      <c r="U76" s="425"/>
      <c r="V76" s="425"/>
      <c r="W76" s="425"/>
      <c r="X76" s="426"/>
      <c r="Y76" s="424"/>
      <c r="Z76" s="425"/>
      <c r="AA76" s="425"/>
      <c r="AB76" s="425"/>
      <c r="AC76" s="425"/>
      <c r="AD76" s="425"/>
      <c r="AE76" s="425"/>
      <c r="AF76" s="426"/>
      <c r="AH76" s="76">
        <v>0</v>
      </c>
      <c r="AI76" s="54"/>
      <c r="AJ76" s="601" t="s">
        <v>420</v>
      </c>
      <c r="AK76" s="601"/>
      <c r="AL76" s="601"/>
      <c r="AM76" s="601"/>
      <c r="AN76" s="601"/>
      <c r="AO76" s="601"/>
      <c r="AP76" s="601"/>
      <c r="AQ76" s="601"/>
      <c r="AR76" s="427"/>
      <c r="AS76" s="427"/>
      <c r="AT76" s="427"/>
      <c r="AU76" s="427"/>
      <c r="AV76" s="427"/>
      <c r="AW76" s="427"/>
      <c r="AX76" s="427"/>
      <c r="AY76" s="427"/>
      <c r="AZ76" s="427"/>
      <c r="BA76" s="427"/>
      <c r="BB76" s="427"/>
      <c r="BC76" s="427"/>
      <c r="BD76" s="427"/>
      <c r="BE76" s="427"/>
      <c r="BF76" s="427"/>
      <c r="BG76" s="427"/>
      <c r="BH76" s="427"/>
      <c r="BI76" s="427"/>
      <c r="BJ76" s="427"/>
      <c r="BK76" s="427"/>
      <c r="BL76" s="427"/>
      <c r="BM76" s="427"/>
      <c r="BN76" s="427"/>
      <c r="BO76" s="427"/>
      <c r="BQ76" s="77">
        <v>0</v>
      </c>
      <c r="BR76" s="84"/>
      <c r="BS76" s="60"/>
      <c r="BT76" s="619"/>
      <c r="BU76" s="619"/>
      <c r="BV76" s="619"/>
      <c r="BW76" s="619"/>
      <c r="BX76" s="619"/>
      <c r="BY76" s="62"/>
      <c r="BZ76" s="62"/>
      <c r="CA76" s="62"/>
      <c r="CB76" s="62"/>
      <c r="CC76" s="62"/>
    </row>
    <row r="77" spans="1:92" ht="27.95" customHeight="1" x14ac:dyDescent="0.15">
      <c r="A77" s="601" t="s">
        <v>417</v>
      </c>
      <c r="B77" s="601"/>
      <c r="C77" s="601"/>
      <c r="D77" s="601"/>
      <c r="E77" s="601"/>
      <c r="F77" s="601"/>
      <c r="G77" s="601"/>
      <c r="H77" s="602"/>
      <c r="I77" s="603"/>
      <c r="J77" s="604"/>
      <c r="K77" s="604"/>
      <c r="L77" s="604"/>
      <c r="M77" s="604"/>
      <c r="N77" s="604"/>
      <c r="O77" s="604"/>
      <c r="P77" s="605"/>
      <c r="Q77" s="603"/>
      <c r="R77" s="604"/>
      <c r="S77" s="604"/>
      <c r="T77" s="604"/>
      <c r="U77" s="604"/>
      <c r="V77" s="604"/>
      <c r="W77" s="604"/>
      <c r="X77" s="605"/>
      <c r="Y77" s="603"/>
      <c r="Z77" s="604"/>
      <c r="AA77" s="604"/>
      <c r="AB77" s="604"/>
      <c r="AC77" s="604"/>
      <c r="AD77" s="604"/>
      <c r="AE77" s="604"/>
      <c r="AF77" s="605"/>
      <c r="AH77" s="76">
        <v>0</v>
      </c>
      <c r="AJ77" s="601" t="s">
        <v>421</v>
      </c>
      <c r="AK77" s="601"/>
      <c r="AL77" s="601"/>
      <c r="AM77" s="601"/>
      <c r="AN77" s="601"/>
      <c r="AO77" s="601"/>
      <c r="AP77" s="601"/>
      <c r="AQ77" s="601"/>
      <c r="AR77" s="427"/>
      <c r="AS77" s="427"/>
      <c r="AT77" s="427"/>
      <c r="AU77" s="427"/>
      <c r="AV77" s="427"/>
      <c r="AW77" s="427"/>
      <c r="AX77" s="427"/>
      <c r="AY77" s="427"/>
      <c r="AZ77" s="427"/>
      <c r="BA77" s="427"/>
      <c r="BB77" s="427"/>
      <c r="BC77" s="427"/>
      <c r="BD77" s="427"/>
      <c r="BE77" s="427"/>
      <c r="BF77" s="427"/>
      <c r="BG77" s="427"/>
      <c r="BH77" s="427"/>
      <c r="BI77" s="427"/>
      <c r="BJ77" s="427"/>
      <c r="BK77" s="427"/>
      <c r="BL77" s="427"/>
      <c r="BM77" s="427"/>
      <c r="BN77" s="427"/>
      <c r="BO77" s="427"/>
      <c r="BQ77" s="77">
        <v>0</v>
      </c>
      <c r="BR77" s="60"/>
      <c r="BS77" s="60"/>
      <c r="BT77" s="619"/>
      <c r="BU77" s="619"/>
      <c r="BV77" s="619"/>
      <c r="BW77" s="619"/>
      <c r="BX77" s="619"/>
      <c r="BY77" s="62"/>
      <c r="BZ77" s="62"/>
      <c r="CA77" s="62"/>
      <c r="CB77" s="62"/>
      <c r="CC77" s="62"/>
    </row>
    <row r="78" spans="1:92" ht="27.95" customHeight="1" x14ac:dyDescent="0.15">
      <c r="A78" s="601" t="s">
        <v>418</v>
      </c>
      <c r="B78" s="601"/>
      <c r="C78" s="601"/>
      <c r="D78" s="601"/>
      <c r="E78" s="601"/>
      <c r="F78" s="601"/>
      <c r="G78" s="601"/>
      <c r="H78" s="602"/>
      <c r="I78" s="603"/>
      <c r="J78" s="604"/>
      <c r="K78" s="604"/>
      <c r="L78" s="604"/>
      <c r="M78" s="604"/>
      <c r="N78" s="604"/>
      <c r="O78" s="604"/>
      <c r="P78" s="605"/>
      <c r="Q78" s="603"/>
      <c r="R78" s="604"/>
      <c r="S78" s="604"/>
      <c r="T78" s="604"/>
      <c r="U78" s="604"/>
      <c r="V78" s="604"/>
      <c r="W78" s="604"/>
      <c r="X78" s="605"/>
      <c r="Y78" s="603"/>
      <c r="Z78" s="604"/>
      <c r="AA78" s="604"/>
      <c r="AB78" s="604"/>
      <c r="AC78" s="604"/>
      <c r="AD78" s="604"/>
      <c r="AE78" s="604"/>
      <c r="AF78" s="605"/>
      <c r="AH78" s="76">
        <v>0</v>
      </c>
      <c r="AJ78" s="636" t="s">
        <v>422</v>
      </c>
      <c r="AK78" s="601"/>
      <c r="AL78" s="601"/>
      <c r="AM78" s="601"/>
      <c r="AN78" s="601"/>
      <c r="AO78" s="601"/>
      <c r="AP78" s="601"/>
      <c r="AQ78" s="601"/>
      <c r="AR78" s="630"/>
      <c r="AS78" s="630"/>
      <c r="AT78" s="630"/>
      <c r="AU78" s="630"/>
      <c r="AV78" s="630"/>
      <c r="AW78" s="630"/>
      <c r="AX78" s="630"/>
      <c r="AY78" s="630"/>
      <c r="AZ78" s="630"/>
      <c r="BA78" s="630"/>
      <c r="BB78" s="630"/>
      <c r="BC78" s="630"/>
      <c r="BD78" s="630"/>
      <c r="BE78" s="630"/>
      <c r="BF78" s="630"/>
      <c r="BG78" s="630"/>
      <c r="BH78" s="630"/>
      <c r="BI78" s="630"/>
      <c r="BJ78" s="630"/>
      <c r="BK78" s="630"/>
      <c r="BL78" s="630"/>
      <c r="BM78" s="630"/>
      <c r="BN78" s="630"/>
      <c r="BO78" s="630"/>
      <c r="BP78" s="85"/>
      <c r="BQ78" s="127">
        <v>0</v>
      </c>
    </row>
    <row r="79" spans="1:92" ht="27.95" customHeight="1" x14ac:dyDescent="0.15">
      <c r="A79" s="601" t="s">
        <v>419</v>
      </c>
      <c r="B79" s="601"/>
      <c r="C79" s="601"/>
      <c r="D79" s="601"/>
      <c r="E79" s="601"/>
      <c r="F79" s="601"/>
      <c r="G79" s="601"/>
      <c r="H79" s="602"/>
      <c r="I79" s="603"/>
      <c r="J79" s="604"/>
      <c r="K79" s="604"/>
      <c r="L79" s="604"/>
      <c r="M79" s="604"/>
      <c r="N79" s="604"/>
      <c r="O79" s="604"/>
      <c r="P79" s="605"/>
      <c r="Q79" s="603"/>
      <c r="R79" s="604"/>
      <c r="S79" s="604"/>
      <c r="T79" s="604"/>
      <c r="U79" s="604"/>
      <c r="V79" s="604"/>
      <c r="W79" s="604"/>
      <c r="X79" s="605"/>
      <c r="Y79" s="603"/>
      <c r="Z79" s="604"/>
      <c r="AA79" s="604"/>
      <c r="AB79" s="604"/>
      <c r="AC79" s="604"/>
      <c r="AD79" s="604"/>
      <c r="AE79" s="604"/>
      <c r="AF79" s="605"/>
      <c r="AH79" s="76">
        <v>0</v>
      </c>
      <c r="AI79" s="335" t="s">
        <v>392</v>
      </c>
      <c r="AJ79" s="335"/>
      <c r="AK79" s="335"/>
      <c r="AL79" s="335"/>
      <c r="AM79" s="335"/>
      <c r="AN79" s="335"/>
      <c r="AO79" s="335"/>
      <c r="AP79" s="335"/>
      <c r="AQ79" s="335"/>
      <c r="AR79" s="335"/>
      <c r="AS79" s="335"/>
      <c r="AT79" s="335"/>
      <c r="AU79" s="335"/>
      <c r="AV79" s="335"/>
      <c r="AW79" s="335"/>
      <c r="AX79" s="335"/>
      <c r="AY79" s="335"/>
      <c r="AZ79" s="335"/>
      <c r="BA79" s="335"/>
      <c r="BB79" s="335"/>
      <c r="BC79" s="335"/>
      <c r="BD79" s="335"/>
      <c r="BE79" s="335"/>
      <c r="BF79" s="335"/>
      <c r="BG79" s="335"/>
      <c r="BH79" s="335"/>
      <c r="BI79" s="335"/>
      <c r="BJ79" s="335"/>
      <c r="BK79" s="335"/>
      <c r="BL79" s="335"/>
      <c r="BM79" s="335"/>
      <c r="BN79" s="335"/>
      <c r="BO79" s="335"/>
      <c r="BP79" s="1" t="s">
        <v>391</v>
      </c>
    </row>
    <row r="80" spans="1:92" ht="12" customHeight="1" x14ac:dyDescent="0.15">
      <c r="AI80" s="335"/>
      <c r="AJ80" s="335"/>
      <c r="AK80" s="335"/>
      <c r="AL80" s="335"/>
      <c r="AM80" s="335"/>
      <c r="AN80" s="335"/>
      <c r="AO80" s="335"/>
      <c r="AP80" s="335"/>
      <c r="AQ80" s="335"/>
      <c r="AR80" s="335"/>
      <c r="AS80" s="335"/>
      <c r="AT80" s="335"/>
      <c r="AU80" s="335"/>
      <c r="AV80" s="335"/>
      <c r="AW80" s="335"/>
      <c r="AX80" s="335"/>
      <c r="AY80" s="335"/>
      <c r="AZ80" s="335"/>
      <c r="BA80" s="335"/>
      <c r="BB80" s="335"/>
      <c r="BC80" s="335"/>
      <c r="BD80" s="335"/>
      <c r="BE80" s="335"/>
      <c r="BF80" s="335"/>
      <c r="BG80" s="335"/>
      <c r="BH80" s="335"/>
      <c r="BI80" s="335"/>
      <c r="BJ80" s="335"/>
      <c r="BK80" s="335"/>
      <c r="BL80" s="335"/>
      <c r="BM80" s="335"/>
      <c r="BN80" s="335"/>
      <c r="BO80" s="335"/>
      <c r="BP80" s="97"/>
      <c r="BQ80" s="97"/>
      <c r="BR80" s="97"/>
      <c r="BS80" s="97"/>
      <c r="BT80" s="97"/>
      <c r="BU80" s="97"/>
      <c r="BV80" s="97"/>
      <c r="BW80" s="97"/>
      <c r="BX80" s="97"/>
      <c r="BY80" s="105"/>
      <c r="BZ80" s="97"/>
      <c r="CA80" s="97"/>
      <c r="CB80" s="97"/>
      <c r="CC80" s="97"/>
      <c r="CD80" s="97"/>
      <c r="CE80" s="97"/>
      <c r="CF80" s="97"/>
      <c r="CG80" s="105"/>
      <c r="CH80" s="97"/>
      <c r="CI80" s="97"/>
      <c r="CJ80" s="97"/>
      <c r="CK80" s="97"/>
      <c r="CL80" s="97"/>
      <c r="CM80" s="97"/>
      <c r="CN80" s="97"/>
    </row>
    <row r="81" spans="1:108" ht="3.75"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BA81" s="104"/>
      <c r="BB81" s="104"/>
      <c r="BC81" s="104"/>
      <c r="BD81" s="104"/>
      <c r="BE81" s="104"/>
      <c r="BF81" s="104"/>
      <c r="BG81" s="104"/>
      <c r="BH81" s="104"/>
      <c r="BI81" s="104"/>
      <c r="BJ81" s="104"/>
      <c r="BK81" s="104"/>
      <c r="BL81" s="104"/>
      <c r="BM81" s="104"/>
      <c r="BN81" s="104"/>
      <c r="BO81" s="104"/>
      <c r="BP81" s="104"/>
      <c r="BQ81" s="104"/>
      <c r="BR81" s="104"/>
      <c r="BS81" s="104"/>
      <c r="BT81" s="104"/>
      <c r="BU81" s="97"/>
      <c r="BV81" s="97"/>
      <c r="BW81" s="97"/>
      <c r="BX81" s="97"/>
      <c r="BY81" s="97"/>
      <c r="BZ81" s="97"/>
      <c r="CA81" s="97"/>
      <c r="CB81" s="97"/>
      <c r="CC81" s="97"/>
      <c r="CD81" s="97"/>
      <c r="CE81" s="97"/>
      <c r="CF81" s="97"/>
      <c r="CG81" s="97"/>
      <c r="CH81" s="97"/>
      <c r="CI81" s="97"/>
      <c r="CJ81" s="97"/>
      <c r="CK81" s="97"/>
      <c r="CL81" s="97"/>
      <c r="CM81" s="97"/>
      <c r="CN81" s="97"/>
    </row>
    <row r="82" spans="1:108" s="99" customFormat="1" ht="12.6" customHeight="1" x14ac:dyDescent="0.15">
      <c r="A82" s="578" t="s">
        <v>438</v>
      </c>
      <c r="B82" s="579"/>
      <c r="C82" s="579"/>
      <c r="D82" s="579"/>
      <c r="E82" s="579"/>
      <c r="F82" s="579"/>
      <c r="G82" s="579"/>
      <c r="H82" s="580"/>
      <c r="I82" s="376" t="s">
        <v>61</v>
      </c>
      <c r="J82" s="377"/>
      <c r="K82" s="377"/>
      <c r="L82" s="278"/>
      <c r="M82" s="376" t="s">
        <v>62</v>
      </c>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7"/>
      <c r="AN82" s="377"/>
      <c r="AO82" s="377"/>
      <c r="AP82" s="278"/>
      <c r="AQ82" s="350" t="s">
        <v>346</v>
      </c>
      <c r="AR82" s="351"/>
      <c r="AS82" s="351"/>
      <c r="AT82" s="351"/>
      <c r="AU82" s="351"/>
      <c r="AV82" s="352"/>
      <c r="AW82" s="338" t="s">
        <v>364</v>
      </c>
      <c r="AX82" s="351"/>
      <c r="AY82" s="351"/>
      <c r="AZ82" s="351"/>
      <c r="BA82" s="351"/>
      <c r="BB82" s="352"/>
      <c r="BC82" s="338" t="s">
        <v>367</v>
      </c>
      <c r="BD82" s="351"/>
      <c r="BE82" s="351"/>
      <c r="BF82" s="351"/>
      <c r="BG82" s="351"/>
      <c r="BH82" s="352"/>
      <c r="BI82" s="338" t="s">
        <v>365</v>
      </c>
      <c r="BJ82" s="339"/>
      <c r="BK82" s="339"/>
      <c r="BL82" s="339"/>
      <c r="BM82" s="339"/>
      <c r="BN82" s="340"/>
      <c r="BO82" s="338" t="s">
        <v>366</v>
      </c>
      <c r="BP82" s="339"/>
      <c r="BQ82" s="339"/>
      <c r="BR82" s="339"/>
      <c r="BS82" s="339"/>
      <c r="BT82" s="340"/>
      <c r="BU82" s="110"/>
      <c r="BV82" s="107"/>
      <c r="BW82" s="107"/>
      <c r="BX82" s="107"/>
      <c r="BY82" s="107"/>
      <c r="BZ82" s="107"/>
      <c r="CA82" s="107"/>
      <c r="CB82" s="107"/>
      <c r="CC82" s="107"/>
      <c r="CD82" s="107"/>
      <c r="CE82" s="107"/>
      <c r="CF82" s="107"/>
      <c r="CG82" s="107"/>
      <c r="CH82" s="107"/>
      <c r="CI82" s="107"/>
      <c r="CJ82" s="107"/>
    </row>
    <row r="83" spans="1:108" ht="12.6" customHeight="1" x14ac:dyDescent="0.15">
      <c r="A83" s="581"/>
      <c r="B83" s="582"/>
      <c r="C83" s="582"/>
      <c r="D83" s="582"/>
      <c r="E83" s="582"/>
      <c r="F83" s="582"/>
      <c r="G83" s="582"/>
      <c r="H83" s="583"/>
      <c r="I83" s="589"/>
      <c r="J83" s="269"/>
      <c r="K83" s="269"/>
      <c r="L83" s="270"/>
      <c r="M83" s="378"/>
      <c r="N83" s="379"/>
      <c r="O83" s="379"/>
      <c r="P83" s="379"/>
      <c r="Q83" s="379"/>
      <c r="R83" s="379"/>
      <c r="S83" s="379"/>
      <c r="T83" s="379"/>
      <c r="U83" s="379"/>
      <c r="V83" s="379"/>
      <c r="W83" s="379"/>
      <c r="X83" s="379"/>
      <c r="Y83" s="379"/>
      <c r="Z83" s="379"/>
      <c r="AA83" s="379"/>
      <c r="AB83" s="379"/>
      <c r="AC83" s="379"/>
      <c r="AD83" s="379"/>
      <c r="AE83" s="379"/>
      <c r="AF83" s="379"/>
      <c r="AG83" s="379"/>
      <c r="AH83" s="379"/>
      <c r="AI83" s="379"/>
      <c r="AJ83" s="379"/>
      <c r="AK83" s="379"/>
      <c r="AL83" s="379"/>
      <c r="AM83" s="379"/>
      <c r="AN83" s="379"/>
      <c r="AO83" s="379"/>
      <c r="AP83" s="380"/>
      <c r="AQ83" s="353"/>
      <c r="AR83" s="354"/>
      <c r="AS83" s="354"/>
      <c r="AT83" s="354"/>
      <c r="AU83" s="354"/>
      <c r="AV83" s="355"/>
      <c r="AW83" s="353"/>
      <c r="AX83" s="354"/>
      <c r="AY83" s="354"/>
      <c r="AZ83" s="354"/>
      <c r="BA83" s="354"/>
      <c r="BB83" s="355"/>
      <c r="BC83" s="353"/>
      <c r="BD83" s="354"/>
      <c r="BE83" s="354"/>
      <c r="BF83" s="354"/>
      <c r="BG83" s="354"/>
      <c r="BH83" s="355"/>
      <c r="BI83" s="341"/>
      <c r="BJ83" s="342"/>
      <c r="BK83" s="342"/>
      <c r="BL83" s="342"/>
      <c r="BM83" s="342"/>
      <c r="BN83" s="343"/>
      <c r="BO83" s="341"/>
      <c r="BP83" s="342"/>
      <c r="BQ83" s="342"/>
      <c r="BR83" s="342"/>
      <c r="BS83" s="342"/>
      <c r="BT83" s="343"/>
      <c r="BU83" s="111"/>
      <c r="BV83" s="108"/>
      <c r="BW83" s="108"/>
      <c r="BX83" s="108"/>
      <c r="BY83" s="108"/>
      <c r="BZ83" s="108"/>
      <c r="CA83" s="108"/>
      <c r="CB83" s="108"/>
      <c r="CC83" s="108"/>
      <c r="CD83" s="108"/>
      <c r="CE83" s="108"/>
      <c r="CF83" s="108"/>
      <c r="CG83" s="108"/>
      <c r="CH83" s="108"/>
      <c r="CI83" s="108"/>
      <c r="CJ83" s="108"/>
    </row>
    <row r="84" spans="1:108" ht="12.6" customHeight="1" x14ac:dyDescent="0.15">
      <c r="A84" s="581"/>
      <c r="B84" s="582"/>
      <c r="C84" s="582"/>
      <c r="D84" s="582"/>
      <c r="E84" s="582"/>
      <c r="F84" s="582"/>
      <c r="G84" s="582"/>
      <c r="H84" s="583"/>
      <c r="I84" s="589"/>
      <c r="J84" s="269"/>
      <c r="K84" s="269"/>
      <c r="L84" s="270"/>
      <c r="M84" s="322" t="s">
        <v>361</v>
      </c>
      <c r="N84" s="323"/>
      <c r="O84" s="323"/>
      <c r="P84" s="344" t="s">
        <v>362</v>
      </c>
      <c r="Q84" s="345"/>
      <c r="R84" s="346"/>
      <c r="S84" s="428" t="s">
        <v>378</v>
      </c>
      <c r="T84" s="408"/>
      <c r="U84" s="408"/>
      <c r="V84" s="408"/>
      <c r="W84" s="408"/>
      <c r="X84" s="408"/>
      <c r="Y84" s="408"/>
      <c r="Z84" s="408"/>
      <c r="AA84" s="408"/>
      <c r="AB84" s="408"/>
      <c r="AC84" s="408"/>
      <c r="AD84" s="408"/>
      <c r="AE84" s="404" t="s">
        <v>379</v>
      </c>
      <c r="AF84" s="405"/>
      <c r="AG84" s="405"/>
      <c r="AH84" s="405"/>
      <c r="AI84" s="405"/>
      <c r="AJ84" s="405"/>
      <c r="AK84" s="418" t="s">
        <v>380</v>
      </c>
      <c r="AL84" s="419"/>
      <c r="AM84" s="420"/>
      <c r="AN84" s="350" t="s">
        <v>63</v>
      </c>
      <c r="AO84" s="351"/>
      <c r="AP84" s="351"/>
      <c r="AQ84" s="322" t="s">
        <v>361</v>
      </c>
      <c r="AR84" s="323"/>
      <c r="AS84" s="323"/>
      <c r="AT84" s="344" t="s">
        <v>362</v>
      </c>
      <c r="AU84" s="345"/>
      <c r="AV84" s="346"/>
      <c r="AW84" s="322" t="s">
        <v>361</v>
      </c>
      <c r="AX84" s="323"/>
      <c r="AY84" s="323"/>
      <c r="AZ84" s="344" t="s">
        <v>362</v>
      </c>
      <c r="BA84" s="345"/>
      <c r="BB84" s="346"/>
      <c r="BC84" s="322" t="s">
        <v>361</v>
      </c>
      <c r="BD84" s="323"/>
      <c r="BE84" s="323"/>
      <c r="BF84" s="344" t="s">
        <v>362</v>
      </c>
      <c r="BG84" s="345"/>
      <c r="BH84" s="346"/>
      <c r="BI84" s="322" t="s">
        <v>361</v>
      </c>
      <c r="BJ84" s="323"/>
      <c r="BK84" s="323"/>
      <c r="BL84" s="344" t="s">
        <v>362</v>
      </c>
      <c r="BM84" s="345"/>
      <c r="BN84" s="346"/>
      <c r="BO84" s="322" t="s">
        <v>361</v>
      </c>
      <c r="BP84" s="323"/>
      <c r="BQ84" s="323"/>
      <c r="BR84" s="344" t="s">
        <v>362</v>
      </c>
      <c r="BS84" s="345"/>
      <c r="BT84" s="346"/>
      <c r="BU84" s="111"/>
      <c r="BV84" s="108"/>
      <c r="BW84" s="108"/>
      <c r="BX84" s="108"/>
      <c r="BY84" s="108"/>
      <c r="BZ84" s="108"/>
      <c r="CA84" s="108"/>
      <c r="CB84" s="108"/>
      <c r="CC84" s="109"/>
      <c r="CD84" s="109"/>
      <c r="CE84" s="109"/>
      <c r="CF84" s="109"/>
      <c r="CG84" s="106"/>
      <c r="CH84" s="106"/>
      <c r="CI84" s="106"/>
      <c r="CJ84" s="106"/>
    </row>
    <row r="85" spans="1:108" ht="34.5" customHeight="1" x14ac:dyDescent="0.15">
      <c r="A85" s="581"/>
      <c r="B85" s="582"/>
      <c r="C85" s="582"/>
      <c r="D85" s="582"/>
      <c r="E85" s="582"/>
      <c r="F85" s="582"/>
      <c r="G85" s="582"/>
      <c r="H85" s="583"/>
      <c r="I85" s="378"/>
      <c r="J85" s="379"/>
      <c r="K85" s="379"/>
      <c r="L85" s="380"/>
      <c r="M85" s="324"/>
      <c r="N85" s="325"/>
      <c r="O85" s="325"/>
      <c r="P85" s="347"/>
      <c r="Q85" s="348"/>
      <c r="R85" s="349"/>
      <c r="S85" s="389" t="s">
        <v>270</v>
      </c>
      <c r="T85" s="390"/>
      <c r="U85" s="390"/>
      <c r="V85" s="389" t="s">
        <v>278</v>
      </c>
      <c r="W85" s="390"/>
      <c r="X85" s="391"/>
      <c r="Y85" s="389" t="s">
        <v>279</v>
      </c>
      <c r="Z85" s="390"/>
      <c r="AA85" s="390"/>
      <c r="AB85" s="404" t="s">
        <v>363</v>
      </c>
      <c r="AC85" s="405"/>
      <c r="AD85" s="406"/>
      <c r="AE85" s="404" t="s">
        <v>64</v>
      </c>
      <c r="AF85" s="405"/>
      <c r="AG85" s="405"/>
      <c r="AH85" s="404" t="s">
        <v>65</v>
      </c>
      <c r="AI85" s="405"/>
      <c r="AJ85" s="405"/>
      <c r="AK85" s="421"/>
      <c r="AL85" s="422"/>
      <c r="AM85" s="423"/>
      <c r="AN85" s="353"/>
      <c r="AO85" s="354"/>
      <c r="AP85" s="354"/>
      <c r="AQ85" s="324"/>
      <c r="AR85" s="325"/>
      <c r="AS85" s="325"/>
      <c r="AT85" s="347"/>
      <c r="AU85" s="348"/>
      <c r="AV85" s="349"/>
      <c r="AW85" s="324"/>
      <c r="AX85" s="325"/>
      <c r="AY85" s="325"/>
      <c r="AZ85" s="347"/>
      <c r="BA85" s="348"/>
      <c r="BB85" s="349"/>
      <c r="BC85" s="324"/>
      <c r="BD85" s="325"/>
      <c r="BE85" s="325"/>
      <c r="BF85" s="347"/>
      <c r="BG85" s="348"/>
      <c r="BH85" s="349"/>
      <c r="BI85" s="324"/>
      <c r="BJ85" s="325"/>
      <c r="BK85" s="325"/>
      <c r="BL85" s="347"/>
      <c r="BM85" s="348"/>
      <c r="BN85" s="349"/>
      <c r="BO85" s="324"/>
      <c r="BP85" s="325"/>
      <c r="BQ85" s="325"/>
      <c r="BR85" s="347"/>
      <c r="BS85" s="348"/>
      <c r="BT85" s="349"/>
      <c r="BU85" s="112"/>
      <c r="BV85" s="85"/>
      <c r="BW85" s="85"/>
      <c r="BX85" s="85"/>
      <c r="BY85" s="85"/>
      <c r="BZ85" s="85"/>
      <c r="CA85" s="85"/>
      <c r="CB85" s="85"/>
      <c r="CC85" s="109"/>
      <c r="CD85" s="109"/>
      <c r="CE85" s="109"/>
      <c r="CF85" s="109"/>
      <c r="CG85" s="106"/>
      <c r="CH85" s="106"/>
      <c r="CI85" s="106"/>
      <c r="CJ85" s="106"/>
    </row>
    <row r="86" spans="1:108" ht="9.9499999999999993" customHeight="1" x14ac:dyDescent="0.15">
      <c r="A86" s="581"/>
      <c r="B86" s="582"/>
      <c r="C86" s="582"/>
      <c r="D86" s="582"/>
      <c r="E86" s="582"/>
      <c r="F86" s="582"/>
      <c r="G86" s="582"/>
      <c r="H86" s="583"/>
      <c r="I86" s="233" t="s">
        <v>324</v>
      </c>
      <c r="J86" s="233"/>
      <c r="K86" s="233"/>
      <c r="L86" s="234"/>
      <c r="M86" s="356"/>
      <c r="N86" s="372"/>
      <c r="O86" s="383" t="s">
        <v>66</v>
      </c>
      <c r="P86" s="360"/>
      <c r="Q86" s="416"/>
      <c r="R86" s="392" t="s">
        <v>121</v>
      </c>
      <c r="S86" s="356"/>
      <c r="T86" s="372"/>
      <c r="U86" s="383" t="s">
        <v>66</v>
      </c>
      <c r="V86" s="356"/>
      <c r="W86" s="372"/>
      <c r="X86" s="383" t="s">
        <v>66</v>
      </c>
      <c r="Y86" s="356"/>
      <c r="Z86" s="372"/>
      <c r="AA86" s="383" t="s">
        <v>31</v>
      </c>
      <c r="AB86" s="356"/>
      <c r="AC86" s="372"/>
      <c r="AD86" s="383" t="s">
        <v>66</v>
      </c>
      <c r="AE86" s="356"/>
      <c r="AF86" s="372"/>
      <c r="AG86" s="383" t="s">
        <v>66</v>
      </c>
      <c r="AH86" s="356"/>
      <c r="AI86" s="372"/>
      <c r="AJ86" s="383" t="s">
        <v>66</v>
      </c>
      <c r="AK86" s="356"/>
      <c r="AL86" s="372"/>
      <c r="AM86" s="383" t="s">
        <v>31</v>
      </c>
      <c r="AN86" s="364">
        <f>S86+V86+AB86+AK86+AE86+AH86+Y86</f>
        <v>0</v>
      </c>
      <c r="AO86" s="365"/>
      <c r="AP86" s="383" t="s">
        <v>66</v>
      </c>
      <c r="AQ86" s="356"/>
      <c r="AR86" s="357"/>
      <c r="AS86" s="383" t="s">
        <v>31</v>
      </c>
      <c r="AT86" s="360"/>
      <c r="AU86" s="361"/>
      <c r="AV86" s="392" t="s">
        <v>121</v>
      </c>
      <c r="AW86" s="356"/>
      <c r="AX86" s="357"/>
      <c r="AY86" s="383" t="s">
        <v>31</v>
      </c>
      <c r="AZ86" s="360"/>
      <c r="BA86" s="361"/>
      <c r="BB86" s="392" t="s">
        <v>121</v>
      </c>
      <c r="BC86" s="356"/>
      <c r="BD86" s="357"/>
      <c r="BE86" s="383" t="s">
        <v>31</v>
      </c>
      <c r="BF86" s="360"/>
      <c r="BG86" s="361"/>
      <c r="BH86" s="392" t="s">
        <v>121</v>
      </c>
      <c r="BI86" s="356"/>
      <c r="BJ86" s="357"/>
      <c r="BK86" s="383" t="s">
        <v>31</v>
      </c>
      <c r="BL86" s="360"/>
      <c r="BM86" s="361"/>
      <c r="BN86" s="392" t="s">
        <v>121</v>
      </c>
      <c r="BO86" s="356"/>
      <c r="BP86" s="357"/>
      <c r="BQ86" s="383" t="s">
        <v>31</v>
      </c>
      <c r="BR86" s="360"/>
      <c r="BS86" s="361"/>
      <c r="BT86" s="623" t="s">
        <v>121</v>
      </c>
      <c r="BU86" s="147"/>
      <c r="BV86" s="148"/>
      <c r="BW86" s="148"/>
      <c r="BX86" s="621"/>
      <c r="BY86" s="148"/>
      <c r="BZ86" s="148"/>
      <c r="CA86" s="148"/>
      <c r="CB86" s="621"/>
      <c r="CC86" s="620"/>
      <c r="CD86" s="620"/>
      <c r="CE86" s="620"/>
      <c r="CF86" s="621"/>
      <c r="CG86" s="622"/>
      <c r="CH86" s="622"/>
      <c r="CI86" s="622"/>
      <c r="CJ86" s="621"/>
    </row>
    <row r="87" spans="1:108" ht="9.9499999999999993" customHeight="1" x14ac:dyDescent="0.15">
      <c r="A87" s="581"/>
      <c r="B87" s="582"/>
      <c r="C87" s="582"/>
      <c r="D87" s="582"/>
      <c r="E87" s="582"/>
      <c r="F87" s="582"/>
      <c r="G87" s="582"/>
      <c r="H87" s="583"/>
      <c r="I87" s="587"/>
      <c r="J87" s="587"/>
      <c r="K87" s="587"/>
      <c r="L87" s="588"/>
      <c r="M87" s="358"/>
      <c r="N87" s="373"/>
      <c r="O87" s="371"/>
      <c r="P87" s="362"/>
      <c r="Q87" s="417"/>
      <c r="R87" s="393"/>
      <c r="S87" s="358"/>
      <c r="T87" s="373"/>
      <c r="U87" s="371"/>
      <c r="V87" s="358"/>
      <c r="W87" s="373"/>
      <c r="X87" s="371"/>
      <c r="Y87" s="358"/>
      <c r="Z87" s="373"/>
      <c r="AA87" s="371"/>
      <c r="AB87" s="358"/>
      <c r="AC87" s="373"/>
      <c r="AD87" s="371"/>
      <c r="AE87" s="358"/>
      <c r="AF87" s="373"/>
      <c r="AG87" s="384"/>
      <c r="AH87" s="358"/>
      <c r="AI87" s="373"/>
      <c r="AJ87" s="384"/>
      <c r="AK87" s="358"/>
      <c r="AL87" s="373"/>
      <c r="AM87" s="371"/>
      <c r="AN87" s="366"/>
      <c r="AO87" s="367"/>
      <c r="AP87" s="371"/>
      <c r="AQ87" s="358"/>
      <c r="AR87" s="359"/>
      <c r="AS87" s="371"/>
      <c r="AT87" s="362"/>
      <c r="AU87" s="363"/>
      <c r="AV87" s="393"/>
      <c r="AW87" s="358"/>
      <c r="AX87" s="359"/>
      <c r="AY87" s="371"/>
      <c r="AZ87" s="362"/>
      <c r="BA87" s="363"/>
      <c r="BB87" s="393"/>
      <c r="BC87" s="358"/>
      <c r="BD87" s="359"/>
      <c r="BE87" s="371"/>
      <c r="BF87" s="362"/>
      <c r="BG87" s="363"/>
      <c r="BH87" s="393"/>
      <c r="BI87" s="358"/>
      <c r="BJ87" s="359"/>
      <c r="BK87" s="371"/>
      <c r="BL87" s="362"/>
      <c r="BM87" s="363"/>
      <c r="BN87" s="393"/>
      <c r="BO87" s="358"/>
      <c r="BP87" s="359"/>
      <c r="BQ87" s="371"/>
      <c r="BR87" s="362"/>
      <c r="BS87" s="363"/>
      <c r="BT87" s="624"/>
      <c r="BU87" s="147"/>
      <c r="BV87" s="148"/>
      <c r="BW87" s="148"/>
      <c r="BX87" s="621"/>
      <c r="BY87" s="148"/>
      <c r="BZ87" s="148"/>
      <c r="CA87" s="148"/>
      <c r="CB87" s="621"/>
      <c r="CC87" s="620"/>
      <c r="CD87" s="620"/>
      <c r="CE87" s="620"/>
      <c r="CF87" s="621"/>
      <c r="CG87" s="622"/>
      <c r="CH87" s="622"/>
      <c r="CI87" s="622"/>
      <c r="CJ87" s="622"/>
    </row>
    <row r="88" spans="1:108" ht="9.9499999999999993" customHeight="1" x14ac:dyDescent="0.15">
      <c r="A88" s="581"/>
      <c r="B88" s="582"/>
      <c r="C88" s="582"/>
      <c r="D88" s="582"/>
      <c r="E88" s="582"/>
      <c r="F88" s="582"/>
      <c r="G88" s="582"/>
      <c r="H88" s="583"/>
      <c r="I88" s="326" t="s">
        <v>437</v>
      </c>
      <c r="J88" s="326"/>
      <c r="K88" s="326"/>
      <c r="L88" s="327"/>
      <c r="M88" s="356"/>
      <c r="N88" s="372"/>
      <c r="O88" s="383" t="s">
        <v>66</v>
      </c>
      <c r="P88" s="360"/>
      <c r="Q88" s="416"/>
      <c r="R88" s="392" t="s">
        <v>121</v>
      </c>
      <c r="S88" s="356"/>
      <c r="T88" s="372"/>
      <c r="U88" s="383" t="s">
        <v>66</v>
      </c>
      <c r="V88" s="356"/>
      <c r="W88" s="372"/>
      <c r="X88" s="383" t="s">
        <v>66</v>
      </c>
      <c r="Y88" s="356"/>
      <c r="Z88" s="372"/>
      <c r="AA88" s="383" t="s">
        <v>31</v>
      </c>
      <c r="AB88" s="356"/>
      <c r="AC88" s="372"/>
      <c r="AD88" s="383" t="s">
        <v>66</v>
      </c>
      <c r="AE88" s="356"/>
      <c r="AF88" s="372"/>
      <c r="AG88" s="383" t="s">
        <v>66</v>
      </c>
      <c r="AH88" s="356"/>
      <c r="AI88" s="372"/>
      <c r="AJ88" s="383" t="s">
        <v>66</v>
      </c>
      <c r="AK88" s="356"/>
      <c r="AL88" s="372"/>
      <c r="AM88" s="383" t="s">
        <v>31</v>
      </c>
      <c r="AN88" s="364">
        <f>S88+V88+AB88+AK88+AE88+AH88+Y88</f>
        <v>0</v>
      </c>
      <c r="AO88" s="365"/>
      <c r="AP88" s="383" t="s">
        <v>66</v>
      </c>
      <c r="AQ88" s="356"/>
      <c r="AR88" s="357"/>
      <c r="AS88" s="383" t="s">
        <v>31</v>
      </c>
      <c r="AT88" s="360"/>
      <c r="AU88" s="361"/>
      <c r="AV88" s="392" t="s">
        <v>121</v>
      </c>
      <c r="AW88" s="356"/>
      <c r="AX88" s="357"/>
      <c r="AY88" s="383" t="s">
        <v>31</v>
      </c>
      <c r="AZ88" s="360"/>
      <c r="BA88" s="361"/>
      <c r="BB88" s="392" t="s">
        <v>121</v>
      </c>
      <c r="BC88" s="356"/>
      <c r="BD88" s="357"/>
      <c r="BE88" s="383" t="s">
        <v>31</v>
      </c>
      <c r="BF88" s="360"/>
      <c r="BG88" s="361"/>
      <c r="BH88" s="392" t="s">
        <v>121</v>
      </c>
      <c r="BI88" s="356"/>
      <c r="BJ88" s="357"/>
      <c r="BK88" s="383" t="s">
        <v>31</v>
      </c>
      <c r="BL88" s="360"/>
      <c r="BM88" s="361"/>
      <c r="BN88" s="392" t="s">
        <v>121</v>
      </c>
      <c r="BO88" s="356"/>
      <c r="BP88" s="357"/>
      <c r="BQ88" s="383" t="s">
        <v>31</v>
      </c>
      <c r="BR88" s="360"/>
      <c r="BS88" s="361"/>
      <c r="BT88" s="623" t="s">
        <v>121</v>
      </c>
      <c r="BU88" s="147"/>
      <c r="BV88" s="148"/>
      <c r="BW88" s="148"/>
      <c r="BX88" s="621"/>
      <c r="BY88" s="148"/>
      <c r="BZ88" s="148"/>
      <c r="CA88" s="148"/>
      <c r="CB88" s="621"/>
      <c r="CC88" s="620"/>
      <c r="CD88" s="620"/>
      <c r="CE88" s="620"/>
      <c r="CF88" s="621"/>
      <c r="CG88" s="622"/>
      <c r="CH88" s="622"/>
      <c r="CI88" s="622"/>
      <c r="CJ88" s="621"/>
    </row>
    <row r="89" spans="1:108" ht="9.9499999999999993" customHeight="1" x14ac:dyDescent="0.15">
      <c r="A89" s="581"/>
      <c r="B89" s="582"/>
      <c r="C89" s="582"/>
      <c r="D89" s="582"/>
      <c r="E89" s="582"/>
      <c r="F89" s="582"/>
      <c r="G89" s="582"/>
      <c r="H89" s="583"/>
      <c r="I89" s="328"/>
      <c r="J89" s="328"/>
      <c r="K89" s="328"/>
      <c r="L89" s="329"/>
      <c r="M89" s="358"/>
      <c r="N89" s="373"/>
      <c r="O89" s="371"/>
      <c r="P89" s="362"/>
      <c r="Q89" s="417"/>
      <c r="R89" s="393"/>
      <c r="S89" s="358"/>
      <c r="T89" s="373"/>
      <c r="U89" s="371"/>
      <c r="V89" s="358"/>
      <c r="W89" s="373"/>
      <c r="X89" s="371"/>
      <c r="Y89" s="358"/>
      <c r="Z89" s="373"/>
      <c r="AA89" s="371"/>
      <c r="AB89" s="358"/>
      <c r="AC89" s="373"/>
      <c r="AD89" s="371"/>
      <c r="AE89" s="358"/>
      <c r="AF89" s="373"/>
      <c r="AG89" s="384"/>
      <c r="AH89" s="358"/>
      <c r="AI89" s="373"/>
      <c r="AJ89" s="384"/>
      <c r="AK89" s="358"/>
      <c r="AL89" s="373"/>
      <c r="AM89" s="371"/>
      <c r="AN89" s="366"/>
      <c r="AO89" s="367"/>
      <c r="AP89" s="371"/>
      <c r="AQ89" s="358"/>
      <c r="AR89" s="359"/>
      <c r="AS89" s="371"/>
      <c r="AT89" s="362"/>
      <c r="AU89" s="363"/>
      <c r="AV89" s="393"/>
      <c r="AW89" s="358"/>
      <c r="AX89" s="359"/>
      <c r="AY89" s="371"/>
      <c r="AZ89" s="362"/>
      <c r="BA89" s="363"/>
      <c r="BB89" s="393"/>
      <c r="BC89" s="358"/>
      <c r="BD89" s="359"/>
      <c r="BE89" s="371"/>
      <c r="BF89" s="362"/>
      <c r="BG89" s="363"/>
      <c r="BH89" s="393"/>
      <c r="BI89" s="358"/>
      <c r="BJ89" s="359"/>
      <c r="BK89" s="371"/>
      <c r="BL89" s="362"/>
      <c r="BM89" s="363"/>
      <c r="BN89" s="393"/>
      <c r="BO89" s="358"/>
      <c r="BP89" s="359"/>
      <c r="BQ89" s="371"/>
      <c r="BR89" s="362"/>
      <c r="BS89" s="363"/>
      <c r="BT89" s="624"/>
      <c r="BU89" s="147"/>
      <c r="BV89" s="148"/>
      <c r="BW89" s="148"/>
      <c r="BX89" s="621"/>
      <c r="BY89" s="148"/>
      <c r="BZ89" s="148"/>
      <c r="CA89" s="148"/>
      <c r="CB89" s="621"/>
      <c r="CC89" s="620"/>
      <c r="CD89" s="620"/>
      <c r="CE89" s="620"/>
      <c r="CF89" s="621"/>
      <c r="CG89" s="622"/>
      <c r="CH89" s="622"/>
      <c r="CI89" s="622"/>
      <c r="CJ89" s="622"/>
    </row>
    <row r="90" spans="1:108" ht="9.9499999999999993" customHeight="1" x14ac:dyDescent="0.15">
      <c r="A90" s="581"/>
      <c r="B90" s="582"/>
      <c r="C90" s="582"/>
      <c r="D90" s="582"/>
      <c r="E90" s="582"/>
      <c r="F90" s="582"/>
      <c r="G90" s="582"/>
      <c r="H90" s="583"/>
      <c r="I90" s="233" t="s">
        <v>424</v>
      </c>
      <c r="J90" s="233"/>
      <c r="K90" s="233"/>
      <c r="L90" s="234"/>
      <c r="M90" s="356"/>
      <c r="N90" s="372"/>
      <c r="O90" s="383" t="s">
        <v>67</v>
      </c>
      <c r="P90" s="360"/>
      <c r="Q90" s="416"/>
      <c r="R90" s="392" t="s">
        <v>121</v>
      </c>
      <c r="S90" s="356"/>
      <c r="T90" s="372"/>
      <c r="U90" s="383" t="s">
        <v>67</v>
      </c>
      <c r="V90" s="356"/>
      <c r="W90" s="372"/>
      <c r="X90" s="383" t="s">
        <v>67</v>
      </c>
      <c r="Y90" s="356"/>
      <c r="Z90" s="372"/>
      <c r="AA90" s="383" t="s">
        <v>31</v>
      </c>
      <c r="AB90" s="356"/>
      <c r="AC90" s="372"/>
      <c r="AD90" s="383" t="s">
        <v>67</v>
      </c>
      <c r="AE90" s="356"/>
      <c r="AF90" s="372"/>
      <c r="AG90" s="383" t="s">
        <v>67</v>
      </c>
      <c r="AH90" s="356"/>
      <c r="AI90" s="372"/>
      <c r="AJ90" s="383" t="s">
        <v>67</v>
      </c>
      <c r="AK90" s="356"/>
      <c r="AL90" s="372"/>
      <c r="AM90" s="383" t="s">
        <v>31</v>
      </c>
      <c r="AN90" s="364">
        <f>S90+V90+AB90+AK90+AE90+AH90+Y90</f>
        <v>0</v>
      </c>
      <c r="AO90" s="365"/>
      <c r="AP90" s="383" t="s">
        <v>67</v>
      </c>
      <c r="AQ90" s="356"/>
      <c r="AR90" s="357"/>
      <c r="AS90" s="383" t="s">
        <v>31</v>
      </c>
      <c r="AT90" s="360"/>
      <c r="AU90" s="361"/>
      <c r="AV90" s="392" t="s">
        <v>121</v>
      </c>
      <c r="AW90" s="356"/>
      <c r="AX90" s="357"/>
      <c r="AY90" s="383" t="s">
        <v>31</v>
      </c>
      <c r="AZ90" s="360"/>
      <c r="BA90" s="361"/>
      <c r="BB90" s="392" t="s">
        <v>121</v>
      </c>
      <c r="BC90" s="356"/>
      <c r="BD90" s="357"/>
      <c r="BE90" s="383" t="s">
        <v>31</v>
      </c>
      <c r="BF90" s="360"/>
      <c r="BG90" s="361"/>
      <c r="BH90" s="392" t="s">
        <v>121</v>
      </c>
      <c r="BI90" s="356"/>
      <c r="BJ90" s="357"/>
      <c r="BK90" s="383" t="s">
        <v>31</v>
      </c>
      <c r="BL90" s="360"/>
      <c r="BM90" s="361"/>
      <c r="BN90" s="392" t="s">
        <v>121</v>
      </c>
      <c r="BO90" s="356"/>
      <c r="BP90" s="357"/>
      <c r="BQ90" s="383" t="s">
        <v>31</v>
      </c>
      <c r="BR90" s="360"/>
      <c r="BS90" s="361"/>
      <c r="BT90" s="623" t="s">
        <v>121</v>
      </c>
      <c r="BU90" s="147"/>
      <c r="BV90" s="148"/>
      <c r="BW90" s="148"/>
      <c r="BX90" s="621"/>
      <c r="BY90" s="148"/>
      <c r="BZ90" s="148"/>
      <c r="CA90" s="148"/>
      <c r="CB90" s="621"/>
      <c r="CC90" s="620"/>
      <c r="CD90" s="620"/>
      <c r="CE90" s="620"/>
      <c r="CF90" s="621"/>
      <c r="CG90" s="622"/>
      <c r="CH90" s="622"/>
      <c r="CI90" s="622"/>
      <c r="CJ90" s="621"/>
    </row>
    <row r="91" spans="1:108" ht="9.9499999999999993" customHeight="1" x14ac:dyDescent="0.15">
      <c r="A91" s="584"/>
      <c r="B91" s="585"/>
      <c r="C91" s="585"/>
      <c r="D91" s="585"/>
      <c r="E91" s="585"/>
      <c r="F91" s="585"/>
      <c r="G91" s="585"/>
      <c r="H91" s="586"/>
      <c r="I91" s="236"/>
      <c r="J91" s="236"/>
      <c r="K91" s="236"/>
      <c r="L91" s="237"/>
      <c r="M91" s="358"/>
      <c r="N91" s="373"/>
      <c r="O91" s="371"/>
      <c r="P91" s="362"/>
      <c r="Q91" s="417"/>
      <c r="R91" s="393"/>
      <c r="S91" s="358"/>
      <c r="T91" s="373"/>
      <c r="U91" s="371"/>
      <c r="V91" s="358"/>
      <c r="W91" s="373"/>
      <c r="X91" s="371"/>
      <c r="Y91" s="358"/>
      <c r="Z91" s="373"/>
      <c r="AA91" s="371"/>
      <c r="AB91" s="358"/>
      <c r="AC91" s="373"/>
      <c r="AD91" s="371"/>
      <c r="AE91" s="358"/>
      <c r="AF91" s="373"/>
      <c r="AG91" s="384"/>
      <c r="AH91" s="358"/>
      <c r="AI91" s="373"/>
      <c r="AJ91" s="384"/>
      <c r="AK91" s="358"/>
      <c r="AL91" s="373"/>
      <c r="AM91" s="371"/>
      <c r="AN91" s="366"/>
      <c r="AO91" s="367"/>
      <c r="AP91" s="371"/>
      <c r="AQ91" s="358"/>
      <c r="AR91" s="359"/>
      <c r="AS91" s="371"/>
      <c r="AT91" s="362"/>
      <c r="AU91" s="363"/>
      <c r="AV91" s="393"/>
      <c r="AW91" s="358"/>
      <c r="AX91" s="359"/>
      <c r="AY91" s="371"/>
      <c r="AZ91" s="362"/>
      <c r="BA91" s="363"/>
      <c r="BB91" s="393"/>
      <c r="BC91" s="358"/>
      <c r="BD91" s="359"/>
      <c r="BE91" s="371"/>
      <c r="BF91" s="362"/>
      <c r="BG91" s="363"/>
      <c r="BH91" s="393"/>
      <c r="BI91" s="358"/>
      <c r="BJ91" s="359"/>
      <c r="BK91" s="371"/>
      <c r="BL91" s="362"/>
      <c r="BM91" s="363"/>
      <c r="BN91" s="393"/>
      <c r="BO91" s="358"/>
      <c r="BP91" s="359"/>
      <c r="BQ91" s="371"/>
      <c r="BR91" s="362"/>
      <c r="BS91" s="363"/>
      <c r="BT91" s="624"/>
      <c r="BU91" s="147"/>
      <c r="BV91" s="148"/>
      <c r="BW91" s="148"/>
      <c r="BX91" s="621"/>
      <c r="BY91" s="148"/>
      <c r="BZ91" s="148"/>
      <c r="CA91" s="148"/>
      <c r="CB91" s="621"/>
      <c r="CC91" s="620"/>
      <c r="CD91" s="620"/>
      <c r="CE91" s="620"/>
      <c r="CF91" s="621"/>
      <c r="CG91" s="622"/>
      <c r="CH91" s="622"/>
      <c r="CI91" s="622"/>
      <c r="CJ91" s="622"/>
    </row>
    <row r="92" spans="1:108" ht="6" customHeight="1" x14ac:dyDescent="0.15">
      <c r="A92" s="4"/>
      <c r="B92" s="4"/>
      <c r="C92" s="4"/>
      <c r="D92" s="4"/>
      <c r="E92" s="4"/>
      <c r="F92" s="4"/>
      <c r="G92" s="4"/>
      <c r="H92" s="4"/>
      <c r="BU92" s="99"/>
      <c r="BV92" s="99"/>
      <c r="BW92" s="99"/>
      <c r="BX92" s="99"/>
      <c r="BY92" s="99"/>
      <c r="BZ92" s="99"/>
      <c r="CA92" s="99"/>
      <c r="CB92" s="99"/>
      <c r="CC92" s="99"/>
      <c r="CD92" s="99"/>
      <c r="CE92" s="99"/>
    </row>
    <row r="93" spans="1:108" ht="12.6" customHeight="1" x14ac:dyDescent="0.15">
      <c r="A93" s="541" t="s">
        <v>423</v>
      </c>
      <c r="B93" s="542"/>
      <c r="C93" s="542"/>
      <c r="D93" s="542"/>
      <c r="E93" s="542"/>
      <c r="F93" s="542"/>
      <c r="G93" s="542"/>
      <c r="H93" s="543"/>
      <c r="I93" s="350" t="s">
        <v>68</v>
      </c>
      <c r="J93" s="351"/>
      <c r="K93" s="351"/>
      <c r="L93" s="352"/>
      <c r="M93" s="611" t="s">
        <v>275</v>
      </c>
      <c r="N93" s="612"/>
      <c r="O93" s="612"/>
      <c r="P93" s="613"/>
      <c r="Q93" s="541" t="s">
        <v>69</v>
      </c>
      <c r="R93" s="542"/>
      <c r="S93" s="542"/>
      <c r="T93" s="543"/>
      <c r="U93" s="428" t="s">
        <v>70</v>
      </c>
      <c r="V93" s="408"/>
      <c r="W93" s="408"/>
      <c r="X93" s="408"/>
      <c r="Y93" s="408"/>
      <c r="Z93" s="408"/>
      <c r="AA93" s="408"/>
      <c r="AB93" s="408"/>
      <c r="AC93" s="408"/>
      <c r="AD93" s="408"/>
      <c r="AE93" s="408"/>
      <c r="AF93" s="408"/>
      <c r="AG93" s="408"/>
      <c r="AH93" s="408"/>
      <c r="AI93" s="408"/>
      <c r="AJ93" s="409"/>
      <c r="AK93" s="428" t="s">
        <v>71</v>
      </c>
      <c r="AL93" s="408"/>
      <c r="AM93" s="408"/>
      <c r="AN93" s="409"/>
      <c r="AO93" s="376" t="s">
        <v>63</v>
      </c>
      <c r="AP93" s="377"/>
      <c r="AQ93" s="377"/>
      <c r="AR93" s="278"/>
      <c r="CO93" s="95"/>
    </row>
    <row r="94" spans="1:108" ht="33" customHeight="1" x14ac:dyDescent="0.15">
      <c r="A94" s="538"/>
      <c r="B94" s="562"/>
      <c r="C94" s="562"/>
      <c r="D94" s="562"/>
      <c r="E94" s="562"/>
      <c r="F94" s="562"/>
      <c r="G94" s="562"/>
      <c r="H94" s="563"/>
      <c r="I94" s="353"/>
      <c r="J94" s="354"/>
      <c r="K94" s="354"/>
      <c r="L94" s="355"/>
      <c r="M94" s="614"/>
      <c r="N94" s="615"/>
      <c r="O94" s="615"/>
      <c r="P94" s="616"/>
      <c r="Q94" s="544"/>
      <c r="R94" s="545"/>
      <c r="S94" s="545"/>
      <c r="T94" s="546"/>
      <c r="U94" s="404" t="s">
        <v>72</v>
      </c>
      <c r="V94" s="405"/>
      <c r="W94" s="405"/>
      <c r="X94" s="406"/>
      <c r="Y94" s="404" t="s">
        <v>73</v>
      </c>
      <c r="Z94" s="405"/>
      <c r="AA94" s="405"/>
      <c r="AB94" s="406"/>
      <c r="AC94" s="404" t="s">
        <v>74</v>
      </c>
      <c r="AD94" s="405"/>
      <c r="AE94" s="405"/>
      <c r="AF94" s="406"/>
      <c r="AG94" s="404" t="s">
        <v>75</v>
      </c>
      <c r="AH94" s="405"/>
      <c r="AI94" s="405"/>
      <c r="AJ94" s="406"/>
      <c r="AK94" s="404"/>
      <c r="AL94" s="405"/>
      <c r="AM94" s="405"/>
      <c r="AN94" s="406"/>
      <c r="AO94" s="378"/>
      <c r="AP94" s="379"/>
      <c r="AQ94" s="379"/>
      <c r="AR94" s="380"/>
      <c r="AW94" s="635"/>
      <c r="AX94" s="635"/>
      <c r="AY94" s="635"/>
      <c r="AZ94" s="635"/>
      <c r="BA94" s="635"/>
      <c r="BB94" s="635"/>
      <c r="BC94" s="635"/>
      <c r="BD94" s="635"/>
      <c r="BE94" s="635"/>
      <c r="BF94" s="635"/>
      <c r="BG94" s="635"/>
      <c r="BH94" s="635"/>
      <c r="BI94" s="635"/>
      <c r="BJ94" s="635"/>
      <c r="BK94" s="635"/>
      <c r="BL94" s="635"/>
      <c r="BM94" s="635"/>
      <c r="BN94" s="635"/>
      <c r="BO94" s="635"/>
      <c r="BP94" s="635"/>
      <c r="BQ94" s="635"/>
      <c r="BR94" s="635"/>
      <c r="BS94" s="635"/>
      <c r="BT94" s="635"/>
      <c r="BU94" s="635"/>
      <c r="BV94" s="635"/>
      <c r="BW94" s="635"/>
      <c r="BX94" s="635"/>
      <c r="CO94" s="634" t="s">
        <v>349</v>
      </c>
      <c r="CP94" s="634"/>
      <c r="CQ94" s="634"/>
      <c r="CR94" s="634"/>
      <c r="CS94" s="634"/>
      <c r="CT94" s="634"/>
      <c r="CU94" s="634"/>
      <c r="CV94" s="634"/>
      <c r="CW94" s="634"/>
      <c r="CX94" s="634"/>
      <c r="CY94" s="634"/>
      <c r="CZ94" s="634"/>
      <c r="DA94" s="634"/>
      <c r="DB94" s="634"/>
      <c r="DC94" s="634"/>
      <c r="DD94" s="634"/>
    </row>
    <row r="95" spans="1:108" ht="9.9499999999999993" customHeight="1" x14ac:dyDescent="0.15">
      <c r="A95" s="538"/>
      <c r="B95" s="562"/>
      <c r="C95" s="562"/>
      <c r="D95" s="562"/>
      <c r="E95" s="562"/>
      <c r="F95" s="562"/>
      <c r="G95" s="562"/>
      <c r="H95" s="563"/>
      <c r="I95" s="232" t="s">
        <v>425</v>
      </c>
      <c r="J95" s="233"/>
      <c r="K95" s="233"/>
      <c r="L95" s="234"/>
      <c r="M95" s="356"/>
      <c r="N95" s="372"/>
      <c r="O95" s="357"/>
      <c r="P95" s="383" t="s">
        <v>31</v>
      </c>
      <c r="Q95" s="360"/>
      <c r="R95" s="416"/>
      <c r="S95" s="361"/>
      <c r="T95" s="392" t="s">
        <v>121</v>
      </c>
      <c r="U95" s="356"/>
      <c r="V95" s="372"/>
      <c r="W95" s="357"/>
      <c r="X95" s="370" t="s">
        <v>66</v>
      </c>
      <c r="Y95" s="356"/>
      <c r="Z95" s="372"/>
      <c r="AA95" s="357"/>
      <c r="AB95" s="370" t="s">
        <v>66</v>
      </c>
      <c r="AC95" s="356"/>
      <c r="AD95" s="372"/>
      <c r="AE95" s="357"/>
      <c r="AF95" s="370" t="s">
        <v>66</v>
      </c>
      <c r="AG95" s="356"/>
      <c r="AH95" s="372"/>
      <c r="AI95" s="357"/>
      <c r="AJ95" s="370" t="s">
        <v>66</v>
      </c>
      <c r="AK95" s="356"/>
      <c r="AL95" s="372"/>
      <c r="AM95" s="357"/>
      <c r="AN95" s="370" t="s">
        <v>66</v>
      </c>
      <c r="AO95" s="364">
        <f>U95+Y95+AC95+AG95+AK95</f>
        <v>0</v>
      </c>
      <c r="AP95" s="365"/>
      <c r="AQ95" s="394"/>
      <c r="AR95" s="370" t="s">
        <v>66</v>
      </c>
      <c r="AW95" s="635"/>
      <c r="AX95" s="635"/>
      <c r="AY95" s="635"/>
      <c r="AZ95" s="635"/>
      <c r="BA95" s="635"/>
      <c r="BB95" s="635"/>
      <c r="BC95" s="635"/>
      <c r="BD95" s="635"/>
      <c r="BE95" s="635"/>
      <c r="BF95" s="635"/>
      <c r="BG95" s="635"/>
      <c r="BH95" s="635"/>
      <c r="BI95" s="635"/>
      <c r="BJ95" s="635"/>
      <c r="BK95" s="635"/>
      <c r="BL95" s="635"/>
      <c r="BM95" s="635"/>
      <c r="BN95" s="635"/>
      <c r="BO95" s="635"/>
      <c r="BP95" s="635"/>
      <c r="BQ95" s="635"/>
      <c r="BR95" s="635"/>
      <c r="BS95" s="635"/>
      <c r="BT95" s="635"/>
      <c r="BU95" s="635"/>
      <c r="BV95" s="635"/>
      <c r="BW95" s="635"/>
      <c r="BX95" s="635"/>
    </row>
    <row r="96" spans="1:108" ht="9.9499999999999993" customHeight="1" x14ac:dyDescent="0.15">
      <c r="A96" s="538"/>
      <c r="B96" s="562"/>
      <c r="C96" s="562"/>
      <c r="D96" s="562"/>
      <c r="E96" s="562"/>
      <c r="F96" s="562"/>
      <c r="G96" s="562"/>
      <c r="H96" s="563"/>
      <c r="I96" s="235"/>
      <c r="J96" s="236"/>
      <c r="K96" s="236"/>
      <c r="L96" s="237"/>
      <c r="M96" s="358"/>
      <c r="N96" s="373"/>
      <c r="O96" s="359"/>
      <c r="P96" s="384"/>
      <c r="Q96" s="362"/>
      <c r="R96" s="417"/>
      <c r="S96" s="363"/>
      <c r="T96" s="617"/>
      <c r="U96" s="358"/>
      <c r="V96" s="373"/>
      <c r="W96" s="359"/>
      <c r="X96" s="371"/>
      <c r="Y96" s="358"/>
      <c r="Z96" s="373"/>
      <c r="AA96" s="359"/>
      <c r="AB96" s="371"/>
      <c r="AC96" s="358"/>
      <c r="AD96" s="373"/>
      <c r="AE96" s="359"/>
      <c r="AF96" s="371"/>
      <c r="AG96" s="358"/>
      <c r="AH96" s="373"/>
      <c r="AI96" s="359"/>
      <c r="AJ96" s="371"/>
      <c r="AK96" s="358"/>
      <c r="AL96" s="373"/>
      <c r="AM96" s="359"/>
      <c r="AN96" s="371"/>
      <c r="AO96" s="366"/>
      <c r="AP96" s="367"/>
      <c r="AQ96" s="395"/>
      <c r="AR96" s="371"/>
      <c r="AW96" s="635"/>
      <c r="AX96" s="635"/>
      <c r="AY96" s="635"/>
      <c r="AZ96" s="635"/>
      <c r="BA96" s="635"/>
      <c r="BB96" s="635"/>
      <c r="BC96" s="635"/>
      <c r="BD96" s="635"/>
      <c r="BE96" s="635"/>
      <c r="BF96" s="635"/>
      <c r="BG96" s="635"/>
      <c r="BH96" s="635"/>
      <c r="BI96" s="635"/>
      <c r="BJ96" s="635"/>
      <c r="BK96" s="635"/>
      <c r="BL96" s="635"/>
      <c r="BM96" s="635"/>
      <c r="BN96" s="635"/>
      <c r="BO96" s="635"/>
      <c r="BP96" s="635"/>
      <c r="BQ96" s="635"/>
      <c r="BR96" s="635"/>
      <c r="BS96" s="635"/>
      <c r="BT96" s="635"/>
      <c r="BU96" s="635"/>
      <c r="BV96" s="635"/>
      <c r="BW96" s="635"/>
      <c r="BX96" s="635"/>
    </row>
    <row r="97" spans="1:77" ht="9.9499999999999993" customHeight="1" x14ac:dyDescent="0.15">
      <c r="A97" s="538"/>
      <c r="B97" s="562"/>
      <c r="C97" s="562"/>
      <c r="D97" s="562"/>
      <c r="E97" s="562"/>
      <c r="F97" s="562"/>
      <c r="G97" s="562"/>
      <c r="H97" s="563"/>
      <c r="I97" s="232" t="s">
        <v>426</v>
      </c>
      <c r="J97" s="233"/>
      <c r="K97" s="233"/>
      <c r="L97" s="234"/>
      <c r="M97" s="356"/>
      <c r="N97" s="372"/>
      <c r="O97" s="357"/>
      <c r="P97" s="383" t="s">
        <v>31</v>
      </c>
      <c r="Q97" s="360"/>
      <c r="R97" s="416"/>
      <c r="S97" s="361"/>
      <c r="T97" s="392" t="s">
        <v>121</v>
      </c>
      <c r="U97" s="356"/>
      <c r="V97" s="372"/>
      <c r="W97" s="357"/>
      <c r="X97" s="370" t="s">
        <v>66</v>
      </c>
      <c r="Y97" s="356"/>
      <c r="Z97" s="372"/>
      <c r="AA97" s="357"/>
      <c r="AB97" s="370" t="s">
        <v>66</v>
      </c>
      <c r="AC97" s="356"/>
      <c r="AD97" s="372"/>
      <c r="AE97" s="357"/>
      <c r="AF97" s="370" t="s">
        <v>66</v>
      </c>
      <c r="AG97" s="356"/>
      <c r="AH97" s="372"/>
      <c r="AI97" s="357"/>
      <c r="AJ97" s="370" t="s">
        <v>66</v>
      </c>
      <c r="AK97" s="356"/>
      <c r="AL97" s="372"/>
      <c r="AM97" s="357"/>
      <c r="AN97" s="370" t="s">
        <v>66</v>
      </c>
      <c r="AO97" s="364">
        <f>U97+Y97+AC97+AG97+AK97</f>
        <v>0</v>
      </c>
      <c r="AP97" s="365"/>
      <c r="AQ97" s="394"/>
      <c r="AR97" s="370" t="s">
        <v>66</v>
      </c>
    </row>
    <row r="98" spans="1:77" ht="9.9499999999999993" customHeight="1" x14ac:dyDescent="0.15">
      <c r="A98" s="544"/>
      <c r="B98" s="545"/>
      <c r="C98" s="545"/>
      <c r="D98" s="545"/>
      <c r="E98" s="545"/>
      <c r="F98" s="545"/>
      <c r="G98" s="545"/>
      <c r="H98" s="546"/>
      <c r="I98" s="235"/>
      <c r="J98" s="236"/>
      <c r="K98" s="236"/>
      <c r="L98" s="237"/>
      <c r="M98" s="358"/>
      <c r="N98" s="373"/>
      <c r="O98" s="359"/>
      <c r="P98" s="384"/>
      <c r="Q98" s="362"/>
      <c r="R98" s="417"/>
      <c r="S98" s="363"/>
      <c r="T98" s="617"/>
      <c r="U98" s="358"/>
      <c r="V98" s="373"/>
      <c r="W98" s="359"/>
      <c r="X98" s="371"/>
      <c r="Y98" s="358"/>
      <c r="Z98" s="373"/>
      <c r="AA98" s="359"/>
      <c r="AB98" s="371"/>
      <c r="AC98" s="358"/>
      <c r="AD98" s="373"/>
      <c r="AE98" s="359"/>
      <c r="AF98" s="371"/>
      <c r="AG98" s="358"/>
      <c r="AH98" s="373"/>
      <c r="AI98" s="359"/>
      <c r="AJ98" s="371"/>
      <c r="AK98" s="358"/>
      <c r="AL98" s="373"/>
      <c r="AM98" s="359"/>
      <c r="AN98" s="371"/>
      <c r="AO98" s="366"/>
      <c r="AP98" s="367"/>
      <c r="AQ98" s="395"/>
      <c r="AR98" s="371"/>
    </row>
    <row r="99" spans="1:77" ht="6" customHeight="1" x14ac:dyDescent="0.15"/>
    <row r="100" spans="1:77" ht="20.100000000000001" customHeight="1" x14ac:dyDescent="0.15">
      <c r="A100" s="507" t="s">
        <v>76</v>
      </c>
      <c r="B100" s="507"/>
      <c r="C100" s="507"/>
      <c r="D100" s="507"/>
      <c r="E100" s="507"/>
      <c r="F100" s="507"/>
      <c r="G100" s="507"/>
      <c r="H100" s="507"/>
      <c r="I100" s="507"/>
      <c r="J100" s="507"/>
      <c r="K100" s="507"/>
      <c r="L100" s="507"/>
      <c r="M100" s="507"/>
      <c r="N100" s="507"/>
      <c r="O100" s="507"/>
      <c r="P100" s="507"/>
      <c r="Q100" s="507"/>
      <c r="R100" s="507"/>
      <c r="S100" s="507"/>
      <c r="T100" s="507"/>
      <c r="U100" s="507"/>
      <c r="V100" s="507"/>
      <c r="W100" s="507"/>
      <c r="X100" s="507"/>
      <c r="Y100" s="507"/>
      <c r="Z100" s="507"/>
      <c r="AA100" s="507"/>
      <c r="AB100" s="507"/>
      <c r="AC100" s="507"/>
      <c r="AD100" s="507"/>
      <c r="AE100" s="507"/>
      <c r="AF100" s="507"/>
      <c r="AG100" s="507"/>
      <c r="AH100" s="507"/>
      <c r="AI100" s="507"/>
      <c r="AJ100" s="507"/>
      <c r="AK100" s="507"/>
      <c r="AL100" s="507"/>
      <c r="AM100" s="507"/>
      <c r="AN100" s="507"/>
      <c r="AO100" s="507"/>
      <c r="AP100" s="507"/>
      <c r="AQ100" s="507"/>
      <c r="AR100" s="507"/>
      <c r="AS100" s="507"/>
      <c r="AT100" s="507"/>
      <c r="AU100" s="507"/>
      <c r="AV100" s="507"/>
      <c r="AW100" s="507"/>
      <c r="AX100" s="507"/>
      <c r="AY100" s="507"/>
      <c r="AZ100" s="507"/>
      <c r="BA100" s="507"/>
      <c r="BB100" s="507"/>
      <c r="BC100" s="507"/>
      <c r="BD100" s="507"/>
      <c r="BE100" s="507"/>
      <c r="BF100" s="507"/>
      <c r="BG100" s="507"/>
      <c r="BH100" s="507"/>
      <c r="BI100" s="507"/>
      <c r="BJ100" s="507"/>
      <c r="BK100" s="507"/>
      <c r="BL100" s="507"/>
      <c r="BM100" s="507"/>
      <c r="BN100" s="507"/>
      <c r="BO100" s="507"/>
      <c r="BP100" s="507"/>
      <c r="BQ100" s="507"/>
      <c r="BR100" s="507"/>
      <c r="BS100" s="507"/>
      <c r="BT100" s="507"/>
      <c r="BU100" s="507"/>
      <c r="BV100" s="507"/>
      <c r="BW100" s="507"/>
      <c r="BX100" s="507"/>
      <c r="BY100" s="113"/>
    </row>
    <row r="101" spans="1:77" ht="6" customHeight="1" x14ac:dyDescent="0.15"/>
    <row r="102" spans="1:77" ht="12.6" customHeight="1" x14ac:dyDescent="0.15">
      <c r="A102" s="578" t="s">
        <v>325</v>
      </c>
      <c r="B102" s="579"/>
      <c r="C102" s="579"/>
      <c r="D102" s="579"/>
      <c r="E102" s="579"/>
      <c r="F102" s="579"/>
      <c r="G102" s="579"/>
      <c r="H102" s="580"/>
      <c r="I102" s="407" t="s">
        <v>272</v>
      </c>
      <c r="J102" s="560"/>
      <c r="K102" s="560"/>
      <c r="L102" s="560"/>
      <c r="M102" s="560"/>
      <c r="N102" s="560"/>
      <c r="O102" s="560"/>
      <c r="P102" s="560"/>
      <c r="Q102" s="560"/>
      <c r="R102" s="560"/>
      <c r="S102" s="560"/>
      <c r="T102" s="560"/>
      <c r="U102" s="560"/>
      <c r="V102" s="560"/>
      <c r="W102" s="560"/>
      <c r="X102" s="560"/>
      <c r="Y102" s="560"/>
      <c r="Z102" s="560"/>
      <c r="AA102" s="560"/>
      <c r="AB102" s="560"/>
      <c r="AC102" s="560"/>
      <c r="AD102" s="560"/>
      <c r="AE102" s="560"/>
      <c r="AF102" s="560"/>
      <c r="AG102" s="560"/>
      <c r="AH102" s="560"/>
      <c r="AI102" s="560"/>
      <c r="AJ102" s="561"/>
      <c r="AK102" s="407" t="s">
        <v>273</v>
      </c>
      <c r="AL102" s="560"/>
      <c r="AM102" s="560"/>
      <c r="AN102" s="560"/>
      <c r="AO102" s="560"/>
      <c r="AP102" s="560"/>
      <c r="AQ102" s="560"/>
      <c r="AR102" s="560"/>
      <c r="AS102" s="560"/>
      <c r="AT102" s="560"/>
      <c r="AU102" s="560"/>
      <c r="AV102" s="560"/>
      <c r="AW102" s="560"/>
      <c r="AX102" s="560"/>
      <c r="AY102" s="560"/>
      <c r="AZ102" s="560"/>
      <c r="BA102" s="560"/>
      <c r="BB102" s="560"/>
      <c r="BC102" s="560"/>
      <c r="BD102" s="560"/>
      <c r="BE102" s="560"/>
      <c r="BF102" s="560"/>
      <c r="BG102" s="560"/>
      <c r="BH102" s="560"/>
      <c r="BI102" s="560"/>
      <c r="BJ102" s="560"/>
      <c r="BK102" s="560"/>
      <c r="BL102" s="561"/>
      <c r="BM102" s="350" t="s">
        <v>63</v>
      </c>
      <c r="BN102" s="351"/>
      <c r="BO102" s="351"/>
      <c r="BP102" s="352"/>
    </row>
    <row r="103" spans="1:77" ht="12.6" customHeight="1" x14ac:dyDescent="0.15">
      <c r="A103" s="581"/>
      <c r="B103" s="582"/>
      <c r="C103" s="582"/>
      <c r="D103" s="582"/>
      <c r="E103" s="582"/>
      <c r="F103" s="582"/>
      <c r="G103" s="582"/>
      <c r="H103" s="583"/>
      <c r="I103" s="428" t="s">
        <v>51</v>
      </c>
      <c r="J103" s="408"/>
      <c r="K103" s="408"/>
      <c r="L103" s="408"/>
      <c r="M103" s="408"/>
      <c r="N103" s="408"/>
      <c r="O103" s="408"/>
      <c r="P103" s="408"/>
      <c r="Q103" s="408"/>
      <c r="R103" s="408"/>
      <c r="S103" s="408"/>
      <c r="T103" s="409"/>
      <c r="U103" s="431" t="s">
        <v>52</v>
      </c>
      <c r="V103" s="431"/>
      <c r="W103" s="431"/>
      <c r="X103" s="431"/>
      <c r="Y103" s="431"/>
      <c r="Z103" s="431"/>
      <c r="AA103" s="431"/>
      <c r="AB103" s="431"/>
      <c r="AC103" s="431"/>
      <c r="AD103" s="431"/>
      <c r="AE103" s="431"/>
      <c r="AF103" s="431"/>
      <c r="AG103" s="288" t="s">
        <v>274</v>
      </c>
      <c r="AH103" s="431"/>
      <c r="AI103" s="431"/>
      <c r="AJ103" s="431"/>
      <c r="AK103" s="431" t="s">
        <v>51</v>
      </c>
      <c r="AL103" s="431"/>
      <c r="AM103" s="431"/>
      <c r="AN103" s="431"/>
      <c r="AO103" s="431"/>
      <c r="AP103" s="431"/>
      <c r="AQ103" s="431"/>
      <c r="AR103" s="431"/>
      <c r="AS103" s="431"/>
      <c r="AT103" s="431"/>
      <c r="AU103" s="431"/>
      <c r="AV103" s="431"/>
      <c r="AW103" s="431" t="s">
        <v>52</v>
      </c>
      <c r="AX103" s="431"/>
      <c r="AY103" s="431"/>
      <c r="AZ103" s="431"/>
      <c r="BA103" s="431"/>
      <c r="BB103" s="431"/>
      <c r="BC103" s="431"/>
      <c r="BD103" s="431"/>
      <c r="BE103" s="431"/>
      <c r="BF103" s="431"/>
      <c r="BG103" s="431"/>
      <c r="BH103" s="431"/>
      <c r="BI103" s="288" t="s">
        <v>274</v>
      </c>
      <c r="BJ103" s="431"/>
      <c r="BK103" s="431"/>
      <c r="BL103" s="431"/>
      <c r="BM103" s="439"/>
      <c r="BN103" s="440"/>
      <c r="BO103" s="440"/>
      <c r="BP103" s="441"/>
    </row>
    <row r="104" spans="1:77" ht="12.6" customHeight="1" x14ac:dyDescent="0.15">
      <c r="A104" s="581"/>
      <c r="B104" s="582"/>
      <c r="C104" s="582"/>
      <c r="D104" s="582"/>
      <c r="E104" s="582"/>
      <c r="F104" s="582"/>
      <c r="G104" s="582"/>
      <c r="H104" s="583"/>
      <c r="I104" s="431" t="s">
        <v>77</v>
      </c>
      <c r="J104" s="431"/>
      <c r="K104" s="431"/>
      <c r="L104" s="431"/>
      <c r="M104" s="431" t="s">
        <v>78</v>
      </c>
      <c r="N104" s="431"/>
      <c r="O104" s="431"/>
      <c r="P104" s="431"/>
      <c r="Q104" s="431" t="s">
        <v>79</v>
      </c>
      <c r="R104" s="431"/>
      <c r="S104" s="431"/>
      <c r="T104" s="431"/>
      <c r="U104" s="431" t="s">
        <v>77</v>
      </c>
      <c r="V104" s="431"/>
      <c r="W104" s="431"/>
      <c r="X104" s="431"/>
      <c r="Y104" s="431" t="s">
        <v>78</v>
      </c>
      <c r="Z104" s="431"/>
      <c r="AA104" s="431"/>
      <c r="AB104" s="431"/>
      <c r="AC104" s="431" t="s">
        <v>79</v>
      </c>
      <c r="AD104" s="431"/>
      <c r="AE104" s="431"/>
      <c r="AF104" s="431"/>
      <c r="AG104" s="431"/>
      <c r="AH104" s="431"/>
      <c r="AI104" s="431"/>
      <c r="AJ104" s="431"/>
      <c r="AK104" s="431" t="s">
        <v>77</v>
      </c>
      <c r="AL104" s="431"/>
      <c r="AM104" s="431"/>
      <c r="AN104" s="431"/>
      <c r="AO104" s="431" t="s">
        <v>78</v>
      </c>
      <c r="AP104" s="431"/>
      <c r="AQ104" s="431"/>
      <c r="AR104" s="431"/>
      <c r="AS104" s="431" t="s">
        <v>79</v>
      </c>
      <c r="AT104" s="431"/>
      <c r="AU104" s="431"/>
      <c r="AV104" s="431"/>
      <c r="AW104" s="431" t="s">
        <v>77</v>
      </c>
      <c r="AX104" s="431"/>
      <c r="AY104" s="431"/>
      <c r="AZ104" s="431"/>
      <c r="BA104" s="431" t="s">
        <v>78</v>
      </c>
      <c r="BB104" s="431"/>
      <c r="BC104" s="431"/>
      <c r="BD104" s="431"/>
      <c r="BE104" s="431" t="s">
        <v>79</v>
      </c>
      <c r="BF104" s="431"/>
      <c r="BG104" s="431"/>
      <c r="BH104" s="431"/>
      <c r="BI104" s="431"/>
      <c r="BJ104" s="431"/>
      <c r="BK104" s="431"/>
      <c r="BL104" s="431"/>
      <c r="BM104" s="353"/>
      <c r="BN104" s="354"/>
      <c r="BO104" s="354"/>
      <c r="BP104" s="355"/>
    </row>
    <row r="105" spans="1:77" ht="9" customHeight="1" x14ac:dyDescent="0.15">
      <c r="A105" s="581"/>
      <c r="B105" s="582"/>
      <c r="C105" s="582"/>
      <c r="D105" s="582"/>
      <c r="E105" s="582"/>
      <c r="F105" s="582"/>
      <c r="G105" s="582"/>
      <c r="H105" s="583"/>
      <c r="I105" s="385"/>
      <c r="J105" s="386"/>
      <c r="K105" s="386"/>
      <c r="L105" s="392" t="s">
        <v>121</v>
      </c>
      <c r="M105" s="385"/>
      <c r="N105" s="386"/>
      <c r="O105" s="386"/>
      <c r="P105" s="392" t="s">
        <v>121</v>
      </c>
      <c r="Q105" s="590">
        <f>I105+M105</f>
        <v>0</v>
      </c>
      <c r="R105" s="591"/>
      <c r="S105" s="592"/>
      <c r="T105" s="392" t="s">
        <v>121</v>
      </c>
      <c r="U105" s="385"/>
      <c r="V105" s="386"/>
      <c r="W105" s="386"/>
      <c r="X105" s="392" t="s">
        <v>121</v>
      </c>
      <c r="Y105" s="385"/>
      <c r="Z105" s="386"/>
      <c r="AA105" s="386"/>
      <c r="AB105" s="392" t="s">
        <v>121</v>
      </c>
      <c r="AC105" s="590">
        <f>U105+Y105</f>
        <v>0</v>
      </c>
      <c r="AD105" s="591"/>
      <c r="AE105" s="592"/>
      <c r="AF105" s="392" t="s">
        <v>121</v>
      </c>
      <c r="AG105" s="429">
        <f>Q105+AC105</f>
        <v>0</v>
      </c>
      <c r="AH105" s="429"/>
      <c r="AI105" s="430"/>
      <c r="AJ105" s="392" t="s">
        <v>121</v>
      </c>
      <c r="AK105" s="385"/>
      <c r="AL105" s="386"/>
      <c r="AM105" s="386"/>
      <c r="AN105" s="392" t="s">
        <v>121</v>
      </c>
      <c r="AO105" s="385"/>
      <c r="AP105" s="386"/>
      <c r="AQ105" s="386"/>
      <c r="AR105" s="392" t="s">
        <v>121</v>
      </c>
      <c r="AS105" s="590">
        <f>AK105+AO105</f>
        <v>0</v>
      </c>
      <c r="AT105" s="591"/>
      <c r="AU105" s="592"/>
      <c r="AV105" s="392" t="s">
        <v>121</v>
      </c>
      <c r="AW105" s="385"/>
      <c r="AX105" s="386"/>
      <c r="AY105" s="386"/>
      <c r="AZ105" s="392" t="s">
        <v>121</v>
      </c>
      <c r="BA105" s="385"/>
      <c r="BB105" s="386"/>
      <c r="BC105" s="386"/>
      <c r="BD105" s="392" t="s">
        <v>121</v>
      </c>
      <c r="BE105" s="590">
        <f>AW105+BA105</f>
        <v>0</v>
      </c>
      <c r="BF105" s="591"/>
      <c r="BG105" s="592"/>
      <c r="BH105" s="392" t="s">
        <v>121</v>
      </c>
      <c r="BI105" s="429">
        <f>AS105+BE105</f>
        <v>0</v>
      </c>
      <c r="BJ105" s="429"/>
      <c r="BK105" s="430"/>
      <c r="BL105" s="392" t="s">
        <v>121</v>
      </c>
      <c r="BM105" s="429">
        <f>AG105+BI105</f>
        <v>0</v>
      </c>
      <c r="BN105" s="429"/>
      <c r="BO105" s="430"/>
      <c r="BP105" s="392" t="s">
        <v>121</v>
      </c>
    </row>
    <row r="106" spans="1:77" ht="9" customHeight="1" x14ac:dyDescent="0.15">
      <c r="A106" s="584"/>
      <c r="B106" s="585"/>
      <c r="C106" s="585"/>
      <c r="D106" s="585"/>
      <c r="E106" s="585"/>
      <c r="F106" s="585"/>
      <c r="G106" s="585"/>
      <c r="H106" s="586"/>
      <c r="I106" s="387"/>
      <c r="J106" s="388"/>
      <c r="K106" s="388"/>
      <c r="L106" s="393"/>
      <c r="M106" s="387"/>
      <c r="N106" s="388"/>
      <c r="O106" s="388"/>
      <c r="P106" s="393"/>
      <c r="Q106" s="593"/>
      <c r="R106" s="594"/>
      <c r="S106" s="595"/>
      <c r="T106" s="393"/>
      <c r="U106" s="387"/>
      <c r="V106" s="388"/>
      <c r="W106" s="388"/>
      <c r="X106" s="393"/>
      <c r="Y106" s="387"/>
      <c r="Z106" s="388"/>
      <c r="AA106" s="388"/>
      <c r="AB106" s="393"/>
      <c r="AC106" s="593"/>
      <c r="AD106" s="594"/>
      <c r="AE106" s="595"/>
      <c r="AF106" s="393"/>
      <c r="AG106" s="429"/>
      <c r="AH106" s="429"/>
      <c r="AI106" s="430"/>
      <c r="AJ106" s="393"/>
      <c r="AK106" s="387"/>
      <c r="AL106" s="388"/>
      <c r="AM106" s="388"/>
      <c r="AN106" s="393"/>
      <c r="AO106" s="387"/>
      <c r="AP106" s="388"/>
      <c r="AQ106" s="388"/>
      <c r="AR106" s="393"/>
      <c r="AS106" s="593"/>
      <c r="AT106" s="594"/>
      <c r="AU106" s="595"/>
      <c r="AV106" s="393"/>
      <c r="AW106" s="387"/>
      <c r="AX106" s="388"/>
      <c r="AY106" s="388"/>
      <c r="AZ106" s="393"/>
      <c r="BA106" s="387"/>
      <c r="BB106" s="388"/>
      <c r="BC106" s="388"/>
      <c r="BD106" s="393"/>
      <c r="BE106" s="593"/>
      <c r="BF106" s="594"/>
      <c r="BG106" s="595"/>
      <c r="BH106" s="393"/>
      <c r="BI106" s="429"/>
      <c r="BJ106" s="429"/>
      <c r="BK106" s="430"/>
      <c r="BL106" s="393"/>
      <c r="BM106" s="429"/>
      <c r="BN106" s="429"/>
      <c r="BO106" s="430"/>
      <c r="BP106" s="393"/>
    </row>
    <row r="107" spans="1:77" ht="6" customHeight="1" x14ac:dyDescent="0.15">
      <c r="AG107" s="1" t="s">
        <v>80</v>
      </c>
    </row>
    <row r="108" spans="1:77" ht="12.6" customHeight="1" x14ac:dyDescent="0.15">
      <c r="A108" s="338" t="s">
        <v>326</v>
      </c>
      <c r="B108" s="377"/>
      <c r="C108" s="377"/>
      <c r="D108" s="377"/>
      <c r="E108" s="377"/>
      <c r="F108" s="377"/>
      <c r="G108" s="377"/>
      <c r="H108" s="278"/>
      <c r="I108" s="204"/>
      <c r="J108" s="204"/>
      <c r="K108" s="204"/>
      <c r="L108" s="204"/>
      <c r="M108" s="374" t="s">
        <v>336</v>
      </c>
      <c r="N108" s="374"/>
      <c r="O108" s="374"/>
      <c r="P108" s="374"/>
      <c r="Q108" s="374" t="s">
        <v>81</v>
      </c>
      <c r="R108" s="374"/>
      <c r="S108" s="374"/>
      <c r="T108" s="374"/>
      <c r="U108" s="374" t="s">
        <v>82</v>
      </c>
      <c r="V108" s="374"/>
      <c r="W108" s="374"/>
      <c r="X108" s="374"/>
      <c r="Y108" s="374" t="s">
        <v>83</v>
      </c>
      <c r="Z108" s="374"/>
      <c r="AA108" s="374"/>
      <c r="AB108" s="374"/>
      <c r="AC108" s="374" t="s">
        <v>84</v>
      </c>
      <c r="AD108" s="374"/>
      <c r="AE108" s="374"/>
      <c r="AF108" s="374"/>
      <c r="AG108" s="374" t="s">
        <v>85</v>
      </c>
      <c r="AH108" s="374"/>
      <c r="AI108" s="374"/>
      <c r="AJ108" s="374"/>
      <c r="AK108" s="397" t="s">
        <v>43</v>
      </c>
      <c r="AL108" s="398"/>
      <c r="AM108" s="398"/>
      <c r="AN108" s="398"/>
      <c r="AO108" s="398"/>
      <c r="AP108" s="398"/>
      <c r="AQ108" s="398"/>
      <c r="AR108" s="399"/>
      <c r="AS108" s="374" t="s">
        <v>42</v>
      </c>
      <c r="AT108" s="374"/>
      <c r="AU108" s="374"/>
      <c r="AV108" s="374"/>
      <c r="AW108" s="6"/>
      <c r="AX108" s="6"/>
      <c r="AY108" s="6"/>
      <c r="AZ108" s="6"/>
    </row>
    <row r="109" spans="1:77" ht="12.6" customHeight="1" x14ac:dyDescent="0.15">
      <c r="A109" s="589"/>
      <c r="B109" s="269"/>
      <c r="C109" s="269"/>
      <c r="D109" s="269"/>
      <c r="E109" s="269"/>
      <c r="F109" s="269"/>
      <c r="G109" s="269"/>
      <c r="H109" s="270"/>
      <c r="I109" s="205"/>
      <c r="J109" s="205"/>
      <c r="K109" s="205"/>
      <c r="L109" s="205"/>
      <c r="M109" s="375"/>
      <c r="N109" s="375"/>
      <c r="O109" s="375"/>
      <c r="P109" s="375"/>
      <c r="Q109" s="375"/>
      <c r="R109" s="375"/>
      <c r="S109" s="375"/>
      <c r="T109" s="375"/>
      <c r="U109" s="375"/>
      <c r="V109" s="375"/>
      <c r="W109" s="375"/>
      <c r="X109" s="375"/>
      <c r="Y109" s="375"/>
      <c r="Z109" s="375"/>
      <c r="AA109" s="375"/>
      <c r="AB109" s="375"/>
      <c r="AC109" s="375"/>
      <c r="AD109" s="375"/>
      <c r="AE109" s="375"/>
      <c r="AF109" s="375"/>
      <c r="AG109" s="375"/>
      <c r="AH109" s="375"/>
      <c r="AI109" s="375"/>
      <c r="AJ109" s="375"/>
      <c r="AK109" s="19" t="s">
        <v>44</v>
      </c>
      <c r="AL109" s="400"/>
      <c r="AM109" s="401"/>
      <c r="AN109" s="401"/>
      <c r="AO109" s="401"/>
      <c r="AP109" s="401"/>
      <c r="AQ109" s="402"/>
      <c r="AR109" s="20" t="s">
        <v>41</v>
      </c>
      <c r="AS109" s="375"/>
      <c r="AT109" s="375"/>
      <c r="AU109" s="375"/>
      <c r="AV109" s="375"/>
      <c r="AW109" s="100"/>
      <c r="AX109" s="100"/>
      <c r="AY109" s="100"/>
      <c r="AZ109" s="100"/>
      <c r="BA109" s="99"/>
      <c r="BB109" s="99"/>
      <c r="BC109" s="99"/>
      <c r="BD109" s="99"/>
      <c r="BE109" s="99"/>
      <c r="BF109" s="99"/>
      <c r="BG109" s="99"/>
      <c r="BH109" s="99"/>
      <c r="BI109" s="99"/>
      <c r="BJ109" s="99"/>
      <c r="BK109" s="99"/>
      <c r="BL109" s="99"/>
      <c r="BM109" s="99"/>
      <c r="BN109" s="99"/>
      <c r="BO109" s="99"/>
      <c r="BP109" s="99"/>
      <c r="BQ109" s="99"/>
      <c r="BR109" s="99"/>
      <c r="BS109" s="99"/>
      <c r="BT109" s="99"/>
      <c r="BU109" s="99"/>
      <c r="BV109" s="99"/>
      <c r="BW109" s="99"/>
      <c r="BX109" s="99"/>
    </row>
    <row r="110" spans="1:77" ht="9" customHeight="1" x14ac:dyDescent="0.15">
      <c r="A110" s="589"/>
      <c r="B110" s="269"/>
      <c r="C110" s="269"/>
      <c r="D110" s="269"/>
      <c r="E110" s="269"/>
      <c r="F110" s="269"/>
      <c r="G110" s="269"/>
      <c r="H110" s="270"/>
      <c r="I110" s="331" t="s">
        <v>327</v>
      </c>
      <c r="J110" s="332"/>
      <c r="K110" s="332"/>
      <c r="L110" s="333"/>
      <c r="M110" s="198"/>
      <c r="N110" s="199"/>
      <c r="O110" s="199"/>
      <c r="P110" s="370" t="s">
        <v>31</v>
      </c>
      <c r="Q110" s="198"/>
      <c r="R110" s="199"/>
      <c r="S110" s="199"/>
      <c r="T110" s="370" t="s">
        <v>31</v>
      </c>
      <c r="U110" s="198"/>
      <c r="V110" s="199"/>
      <c r="W110" s="199"/>
      <c r="X110" s="370" t="s">
        <v>31</v>
      </c>
      <c r="Y110" s="198"/>
      <c r="Z110" s="199"/>
      <c r="AA110" s="199"/>
      <c r="AB110" s="370" t="s">
        <v>31</v>
      </c>
      <c r="AC110" s="198"/>
      <c r="AD110" s="199"/>
      <c r="AE110" s="199"/>
      <c r="AF110" s="370" t="s">
        <v>31</v>
      </c>
      <c r="AG110" s="198"/>
      <c r="AH110" s="199"/>
      <c r="AI110" s="199"/>
      <c r="AJ110" s="370" t="s">
        <v>31</v>
      </c>
      <c r="AK110" s="294"/>
      <c r="AL110" s="295"/>
      <c r="AM110" s="295"/>
      <c r="AN110" s="295"/>
      <c r="AO110" s="295"/>
      <c r="AP110" s="295"/>
      <c r="AQ110" s="296"/>
      <c r="AR110" s="537" t="s">
        <v>31</v>
      </c>
      <c r="AS110" s="364">
        <f>M110+Q110+U110+Y110+AC110+AG110+AK110</f>
        <v>0</v>
      </c>
      <c r="AT110" s="365"/>
      <c r="AU110" s="394"/>
      <c r="AV110" s="370" t="s">
        <v>31</v>
      </c>
      <c r="AW110" s="637" t="s">
        <v>86</v>
      </c>
      <c r="AX110" s="638"/>
      <c r="AY110" s="638"/>
      <c r="AZ110" s="638"/>
      <c r="BA110" s="638"/>
      <c r="BB110" s="638"/>
      <c r="BC110" s="638"/>
      <c r="BD110" s="638"/>
      <c r="BE110" s="638"/>
      <c r="BF110" s="638"/>
      <c r="BG110" s="638"/>
      <c r="BH110" s="638"/>
      <c r="BI110" s="638"/>
      <c r="BJ110" s="638"/>
      <c r="BK110" s="638"/>
      <c r="BL110" s="638"/>
      <c r="BM110" s="638"/>
      <c r="BN110" s="638"/>
      <c r="BO110" s="638"/>
      <c r="BP110" s="638"/>
      <c r="BQ110" s="638"/>
      <c r="BR110" s="96"/>
      <c r="BS110" s="96"/>
      <c r="BT110" s="99"/>
      <c r="BU110" s="99"/>
      <c r="BV110" s="99"/>
      <c r="BW110" s="99"/>
      <c r="BX110" s="99"/>
    </row>
    <row r="111" spans="1:77" ht="9" customHeight="1" x14ac:dyDescent="0.15">
      <c r="A111" s="589"/>
      <c r="B111" s="269"/>
      <c r="C111" s="269"/>
      <c r="D111" s="269"/>
      <c r="E111" s="269"/>
      <c r="F111" s="269"/>
      <c r="G111" s="269"/>
      <c r="H111" s="270"/>
      <c r="I111" s="334"/>
      <c r="J111" s="332"/>
      <c r="K111" s="332"/>
      <c r="L111" s="333"/>
      <c r="M111" s="201"/>
      <c r="N111" s="202"/>
      <c r="O111" s="202"/>
      <c r="P111" s="371"/>
      <c r="Q111" s="201"/>
      <c r="R111" s="202"/>
      <c r="S111" s="202"/>
      <c r="T111" s="371"/>
      <c r="U111" s="201"/>
      <c r="V111" s="202"/>
      <c r="W111" s="202"/>
      <c r="X111" s="371"/>
      <c r="Y111" s="201"/>
      <c r="Z111" s="202"/>
      <c r="AA111" s="202"/>
      <c r="AB111" s="371"/>
      <c r="AC111" s="201"/>
      <c r="AD111" s="202"/>
      <c r="AE111" s="202"/>
      <c r="AF111" s="371"/>
      <c r="AG111" s="201"/>
      <c r="AH111" s="202"/>
      <c r="AI111" s="202"/>
      <c r="AJ111" s="371"/>
      <c r="AK111" s="294"/>
      <c r="AL111" s="295"/>
      <c r="AM111" s="295"/>
      <c r="AN111" s="295"/>
      <c r="AO111" s="295"/>
      <c r="AP111" s="295"/>
      <c r="AQ111" s="296"/>
      <c r="AR111" s="371"/>
      <c r="AS111" s="366"/>
      <c r="AT111" s="367"/>
      <c r="AU111" s="395"/>
      <c r="AV111" s="371"/>
      <c r="AW111" s="637"/>
      <c r="AX111" s="638"/>
      <c r="AY111" s="638"/>
      <c r="AZ111" s="638"/>
      <c r="BA111" s="638"/>
      <c r="BB111" s="638"/>
      <c r="BC111" s="638"/>
      <c r="BD111" s="638"/>
      <c r="BE111" s="638"/>
      <c r="BF111" s="638"/>
      <c r="BG111" s="638"/>
      <c r="BH111" s="638"/>
      <c r="BI111" s="638"/>
      <c r="BJ111" s="638"/>
      <c r="BK111" s="638"/>
      <c r="BL111" s="638"/>
      <c r="BM111" s="638"/>
      <c r="BN111" s="638"/>
      <c r="BO111" s="638"/>
      <c r="BP111" s="638"/>
      <c r="BQ111" s="638"/>
      <c r="BR111" s="96"/>
      <c r="BS111" s="96"/>
      <c r="BT111" s="99"/>
      <c r="BU111" s="99"/>
      <c r="BV111" s="99"/>
      <c r="BW111" s="99"/>
      <c r="BX111" s="99"/>
    </row>
    <row r="112" spans="1:77" ht="9" customHeight="1" x14ac:dyDescent="0.15">
      <c r="A112" s="589"/>
      <c r="B112" s="269"/>
      <c r="C112" s="269"/>
      <c r="D112" s="269"/>
      <c r="E112" s="269"/>
      <c r="F112" s="269"/>
      <c r="G112" s="269"/>
      <c r="H112" s="270"/>
      <c r="I112" s="331" t="s">
        <v>328</v>
      </c>
      <c r="J112" s="332"/>
      <c r="K112" s="332"/>
      <c r="L112" s="333"/>
      <c r="M112" s="198"/>
      <c r="N112" s="199"/>
      <c r="O112" s="199"/>
      <c r="P112" s="370" t="s">
        <v>31</v>
      </c>
      <c r="Q112" s="198"/>
      <c r="R112" s="199"/>
      <c r="S112" s="199"/>
      <c r="T112" s="370" t="s">
        <v>31</v>
      </c>
      <c r="U112" s="198"/>
      <c r="V112" s="199"/>
      <c r="W112" s="199"/>
      <c r="X112" s="370" t="s">
        <v>31</v>
      </c>
      <c r="Y112" s="198"/>
      <c r="Z112" s="199"/>
      <c r="AA112" s="199"/>
      <c r="AB112" s="370" t="s">
        <v>31</v>
      </c>
      <c r="AC112" s="198"/>
      <c r="AD112" s="199"/>
      <c r="AE112" s="199"/>
      <c r="AF112" s="370" t="s">
        <v>31</v>
      </c>
      <c r="AG112" s="198"/>
      <c r="AH112" s="199"/>
      <c r="AI112" s="199"/>
      <c r="AJ112" s="370" t="s">
        <v>31</v>
      </c>
      <c r="AK112" s="294"/>
      <c r="AL112" s="295"/>
      <c r="AM112" s="295"/>
      <c r="AN112" s="295"/>
      <c r="AO112" s="295"/>
      <c r="AP112" s="295"/>
      <c r="AQ112" s="296"/>
      <c r="AR112" s="370" t="s">
        <v>31</v>
      </c>
      <c r="AS112" s="364">
        <f>M112+Q112+U112+Y112+AC112+AG112+AK112</f>
        <v>0</v>
      </c>
      <c r="AT112" s="365"/>
      <c r="AU112" s="394"/>
      <c r="AV112" s="370" t="s">
        <v>31</v>
      </c>
      <c r="AW112" s="637" t="s">
        <v>87</v>
      </c>
      <c r="AX112" s="638"/>
      <c r="AY112" s="638"/>
      <c r="AZ112" s="638"/>
      <c r="BA112" s="638"/>
      <c r="BB112" s="638"/>
      <c r="BC112" s="638"/>
      <c r="BD112" s="638"/>
      <c r="BE112" s="638"/>
      <c r="BF112" s="638"/>
      <c r="BG112" s="638"/>
      <c r="BH112" s="638"/>
      <c r="BI112" s="638"/>
      <c r="BJ112" s="638"/>
      <c r="BK112" s="638"/>
      <c r="BL112" s="638"/>
      <c r="BM112" s="638"/>
      <c r="BN112" s="638"/>
      <c r="BO112" s="638"/>
      <c r="BP112" s="638"/>
      <c r="BQ112" s="96"/>
      <c r="BR112" s="96"/>
      <c r="BS112" s="96"/>
      <c r="BT112" s="99"/>
      <c r="BU112" s="99"/>
      <c r="BV112" s="99"/>
      <c r="BW112" s="99"/>
      <c r="BX112" s="99"/>
    </row>
    <row r="113" spans="1:517" ht="9" customHeight="1" x14ac:dyDescent="0.15">
      <c r="A113" s="589"/>
      <c r="B113" s="269"/>
      <c r="C113" s="269"/>
      <c r="D113" s="269"/>
      <c r="E113" s="269"/>
      <c r="F113" s="269"/>
      <c r="G113" s="269"/>
      <c r="H113" s="270"/>
      <c r="I113" s="334"/>
      <c r="J113" s="332"/>
      <c r="K113" s="332"/>
      <c r="L113" s="333"/>
      <c r="M113" s="201"/>
      <c r="N113" s="202"/>
      <c r="O113" s="202"/>
      <c r="P113" s="371"/>
      <c r="Q113" s="201"/>
      <c r="R113" s="202"/>
      <c r="S113" s="202"/>
      <c r="T113" s="371"/>
      <c r="U113" s="201"/>
      <c r="V113" s="202"/>
      <c r="W113" s="202"/>
      <c r="X113" s="371"/>
      <c r="Y113" s="201"/>
      <c r="Z113" s="202"/>
      <c r="AA113" s="202"/>
      <c r="AB113" s="371"/>
      <c r="AC113" s="201"/>
      <c r="AD113" s="202"/>
      <c r="AE113" s="202"/>
      <c r="AF113" s="371"/>
      <c r="AG113" s="201"/>
      <c r="AH113" s="202"/>
      <c r="AI113" s="202"/>
      <c r="AJ113" s="371"/>
      <c r="AK113" s="294"/>
      <c r="AL113" s="295"/>
      <c r="AM113" s="295"/>
      <c r="AN113" s="295"/>
      <c r="AO113" s="295"/>
      <c r="AP113" s="295"/>
      <c r="AQ113" s="296"/>
      <c r="AR113" s="371"/>
      <c r="AS113" s="366"/>
      <c r="AT113" s="367"/>
      <c r="AU113" s="395"/>
      <c r="AV113" s="371"/>
      <c r="AW113" s="637"/>
      <c r="AX113" s="638"/>
      <c r="AY113" s="638"/>
      <c r="AZ113" s="638"/>
      <c r="BA113" s="638"/>
      <c r="BB113" s="638"/>
      <c r="BC113" s="638"/>
      <c r="BD113" s="638"/>
      <c r="BE113" s="638"/>
      <c r="BF113" s="638"/>
      <c r="BG113" s="638"/>
      <c r="BH113" s="638"/>
      <c r="BI113" s="638"/>
      <c r="BJ113" s="638"/>
      <c r="BK113" s="638"/>
      <c r="BL113" s="638"/>
      <c r="BM113" s="638"/>
      <c r="BN113" s="638"/>
      <c r="BO113" s="638"/>
      <c r="BP113" s="638"/>
      <c r="BQ113" s="96"/>
      <c r="BR113" s="96"/>
      <c r="BS113" s="96"/>
      <c r="BT113" s="99"/>
      <c r="BU113" s="99"/>
      <c r="BV113" s="99"/>
      <c r="BW113" s="99"/>
      <c r="BX113" s="99"/>
    </row>
    <row r="114" spans="1:517" ht="9" customHeight="1" x14ac:dyDescent="0.15">
      <c r="A114" s="589"/>
      <c r="B114" s="269"/>
      <c r="C114" s="269"/>
      <c r="D114" s="269"/>
      <c r="E114" s="269"/>
      <c r="F114" s="269"/>
      <c r="G114" s="269"/>
      <c r="H114" s="270"/>
      <c r="I114" s="331" t="s">
        <v>329</v>
      </c>
      <c r="J114" s="332"/>
      <c r="K114" s="332"/>
      <c r="L114" s="333"/>
      <c r="M114" s="198"/>
      <c r="N114" s="199"/>
      <c r="O114" s="199"/>
      <c r="P114" s="370" t="s">
        <v>31</v>
      </c>
      <c r="Q114" s="198"/>
      <c r="R114" s="199"/>
      <c r="S114" s="199"/>
      <c r="T114" s="370" t="s">
        <v>31</v>
      </c>
      <c r="U114" s="198"/>
      <c r="V114" s="199"/>
      <c r="W114" s="199"/>
      <c r="X114" s="370" t="s">
        <v>31</v>
      </c>
      <c r="Y114" s="198"/>
      <c r="Z114" s="199"/>
      <c r="AA114" s="199"/>
      <c r="AB114" s="370" t="s">
        <v>31</v>
      </c>
      <c r="AC114" s="198"/>
      <c r="AD114" s="199"/>
      <c r="AE114" s="199"/>
      <c r="AF114" s="370" t="s">
        <v>31</v>
      </c>
      <c r="AG114" s="198"/>
      <c r="AH114" s="199"/>
      <c r="AI114" s="199"/>
      <c r="AJ114" s="370" t="s">
        <v>31</v>
      </c>
      <c r="AK114" s="294"/>
      <c r="AL114" s="295"/>
      <c r="AM114" s="295"/>
      <c r="AN114" s="295"/>
      <c r="AO114" s="295"/>
      <c r="AP114" s="295"/>
      <c r="AQ114" s="296"/>
      <c r="AR114" s="370" t="s">
        <v>31</v>
      </c>
      <c r="AS114" s="364">
        <f>M114+Q114+U114+Y114+AC114+AG114+AK114</f>
        <v>0</v>
      </c>
      <c r="AT114" s="365"/>
      <c r="AU114" s="394"/>
      <c r="AV114" s="370" t="s">
        <v>31</v>
      </c>
      <c r="AW114" s="637" t="s">
        <v>88</v>
      </c>
      <c r="AX114" s="638"/>
      <c r="AY114" s="638"/>
      <c r="AZ114" s="638"/>
      <c r="BA114" s="638"/>
      <c r="BB114" s="638"/>
      <c r="BC114" s="638"/>
      <c r="BD114" s="638"/>
      <c r="BE114" s="638"/>
      <c r="BF114" s="638"/>
      <c r="BG114" s="638"/>
      <c r="BH114" s="638"/>
      <c r="BI114" s="638"/>
      <c r="BJ114" s="638"/>
      <c r="BK114" s="638"/>
      <c r="BL114" s="638"/>
      <c r="BM114" s="638"/>
      <c r="BN114" s="638"/>
      <c r="BO114" s="638"/>
      <c r="BP114" s="638"/>
      <c r="BQ114" s="96"/>
      <c r="BR114" s="96"/>
      <c r="BS114" s="96"/>
      <c r="BT114" s="99"/>
      <c r="BU114" s="99"/>
      <c r="BV114" s="99"/>
      <c r="BW114" s="99"/>
      <c r="BX114" s="99"/>
    </row>
    <row r="115" spans="1:517" ht="9" customHeight="1" x14ac:dyDescent="0.15">
      <c r="A115" s="589"/>
      <c r="B115" s="269"/>
      <c r="C115" s="269"/>
      <c r="D115" s="269"/>
      <c r="E115" s="269"/>
      <c r="F115" s="269"/>
      <c r="G115" s="269"/>
      <c r="H115" s="270"/>
      <c r="I115" s="334"/>
      <c r="J115" s="332"/>
      <c r="K115" s="332"/>
      <c r="L115" s="333"/>
      <c r="M115" s="201"/>
      <c r="N115" s="202"/>
      <c r="O115" s="202"/>
      <c r="P115" s="371"/>
      <c r="Q115" s="201"/>
      <c r="R115" s="202"/>
      <c r="S115" s="202"/>
      <c r="T115" s="371"/>
      <c r="U115" s="201"/>
      <c r="V115" s="202"/>
      <c r="W115" s="202"/>
      <c r="X115" s="371"/>
      <c r="Y115" s="201"/>
      <c r="Z115" s="202"/>
      <c r="AA115" s="202"/>
      <c r="AB115" s="371"/>
      <c r="AC115" s="201"/>
      <c r="AD115" s="202"/>
      <c r="AE115" s="202"/>
      <c r="AF115" s="371"/>
      <c r="AG115" s="201"/>
      <c r="AH115" s="202"/>
      <c r="AI115" s="202"/>
      <c r="AJ115" s="371"/>
      <c r="AK115" s="294"/>
      <c r="AL115" s="295"/>
      <c r="AM115" s="295"/>
      <c r="AN115" s="295"/>
      <c r="AO115" s="295"/>
      <c r="AP115" s="295"/>
      <c r="AQ115" s="296"/>
      <c r="AR115" s="371"/>
      <c r="AS115" s="366"/>
      <c r="AT115" s="367"/>
      <c r="AU115" s="395"/>
      <c r="AV115" s="371"/>
      <c r="AW115" s="637"/>
      <c r="AX115" s="638"/>
      <c r="AY115" s="638"/>
      <c r="AZ115" s="638"/>
      <c r="BA115" s="638"/>
      <c r="BB115" s="638"/>
      <c r="BC115" s="638"/>
      <c r="BD115" s="638"/>
      <c r="BE115" s="638"/>
      <c r="BF115" s="638"/>
      <c r="BG115" s="638"/>
      <c r="BH115" s="638"/>
      <c r="BI115" s="638"/>
      <c r="BJ115" s="638"/>
      <c r="BK115" s="638"/>
      <c r="BL115" s="638"/>
      <c r="BM115" s="638"/>
      <c r="BN115" s="638"/>
      <c r="BO115" s="638"/>
      <c r="BP115" s="638"/>
      <c r="BQ115" s="96"/>
      <c r="BR115" s="96"/>
      <c r="BS115" s="96"/>
      <c r="BT115" s="99"/>
      <c r="BU115" s="99"/>
      <c r="BV115" s="99"/>
      <c r="BW115" s="99"/>
      <c r="BX115" s="99"/>
    </row>
    <row r="116" spans="1:517" ht="9" customHeight="1" x14ac:dyDescent="0.15">
      <c r="A116" s="589"/>
      <c r="B116" s="269"/>
      <c r="C116" s="269"/>
      <c r="D116" s="269"/>
      <c r="E116" s="269"/>
      <c r="F116" s="269"/>
      <c r="G116" s="269"/>
      <c r="H116" s="270"/>
      <c r="I116" s="331" t="s">
        <v>330</v>
      </c>
      <c r="J116" s="332"/>
      <c r="K116" s="332"/>
      <c r="L116" s="333"/>
      <c r="M116" s="198"/>
      <c r="N116" s="199"/>
      <c r="O116" s="199"/>
      <c r="P116" s="370" t="s">
        <v>31</v>
      </c>
      <c r="Q116" s="198"/>
      <c r="R116" s="199"/>
      <c r="S116" s="199"/>
      <c r="T116" s="370" t="s">
        <v>31</v>
      </c>
      <c r="U116" s="198"/>
      <c r="V116" s="199"/>
      <c r="W116" s="199"/>
      <c r="X116" s="370" t="s">
        <v>31</v>
      </c>
      <c r="Y116" s="198"/>
      <c r="Z116" s="199"/>
      <c r="AA116" s="199"/>
      <c r="AB116" s="370" t="s">
        <v>31</v>
      </c>
      <c r="AC116" s="198"/>
      <c r="AD116" s="199"/>
      <c r="AE116" s="199"/>
      <c r="AF116" s="370" t="s">
        <v>31</v>
      </c>
      <c r="AG116" s="198"/>
      <c r="AH116" s="199"/>
      <c r="AI116" s="199"/>
      <c r="AJ116" s="370" t="s">
        <v>31</v>
      </c>
      <c r="AK116" s="294"/>
      <c r="AL116" s="295"/>
      <c r="AM116" s="295"/>
      <c r="AN116" s="295"/>
      <c r="AO116" s="295"/>
      <c r="AP116" s="295"/>
      <c r="AQ116" s="296"/>
      <c r="AR116" s="370" t="s">
        <v>31</v>
      </c>
      <c r="AS116" s="364">
        <f>M116+Q116+U116+Y116+AC116+AG116+AK116</f>
        <v>0</v>
      </c>
      <c r="AT116" s="365"/>
      <c r="AU116" s="394"/>
      <c r="AV116" s="370" t="s">
        <v>31</v>
      </c>
      <c r="AW116" s="368" t="s">
        <v>280</v>
      </c>
      <c r="AX116" s="369"/>
      <c r="AY116" s="369"/>
      <c r="AZ116" s="369"/>
      <c r="BA116" s="369"/>
      <c r="BB116" s="369"/>
      <c r="BC116" s="369"/>
      <c r="BD116" s="369"/>
      <c r="BE116" s="369"/>
      <c r="BF116" s="369"/>
      <c r="BG116" s="369"/>
      <c r="BH116" s="369"/>
      <c r="BI116" s="369"/>
      <c r="BJ116" s="369"/>
      <c r="BK116" s="369"/>
      <c r="BL116" s="369"/>
      <c r="BM116" s="369"/>
      <c r="BN116" s="369"/>
      <c r="BO116" s="369"/>
      <c r="BP116" s="369"/>
      <c r="BQ116" s="60"/>
      <c r="BR116" s="60"/>
      <c r="BS116" s="97"/>
      <c r="BT116" s="99"/>
      <c r="BU116" s="99"/>
      <c r="BV116" s="99"/>
      <c r="BW116" s="99"/>
      <c r="BX116" s="99"/>
    </row>
    <row r="117" spans="1:517" ht="9" customHeight="1" x14ac:dyDescent="0.15">
      <c r="A117" s="378"/>
      <c r="B117" s="379"/>
      <c r="C117" s="379"/>
      <c r="D117" s="379"/>
      <c r="E117" s="379"/>
      <c r="F117" s="379"/>
      <c r="G117" s="379"/>
      <c r="H117" s="380"/>
      <c r="I117" s="334"/>
      <c r="J117" s="332"/>
      <c r="K117" s="332"/>
      <c r="L117" s="333"/>
      <c r="M117" s="201"/>
      <c r="N117" s="202"/>
      <c r="O117" s="202"/>
      <c r="P117" s="371"/>
      <c r="Q117" s="201"/>
      <c r="R117" s="202"/>
      <c r="S117" s="202"/>
      <c r="T117" s="371"/>
      <c r="U117" s="201"/>
      <c r="V117" s="202"/>
      <c r="W117" s="202"/>
      <c r="X117" s="371"/>
      <c r="Y117" s="201"/>
      <c r="Z117" s="202"/>
      <c r="AA117" s="202"/>
      <c r="AB117" s="371"/>
      <c r="AC117" s="201"/>
      <c r="AD117" s="202"/>
      <c r="AE117" s="202"/>
      <c r="AF117" s="371"/>
      <c r="AG117" s="201"/>
      <c r="AH117" s="202"/>
      <c r="AI117" s="202"/>
      <c r="AJ117" s="371"/>
      <c r="AK117" s="294"/>
      <c r="AL117" s="295"/>
      <c r="AM117" s="295"/>
      <c r="AN117" s="295"/>
      <c r="AO117" s="295"/>
      <c r="AP117" s="295"/>
      <c r="AQ117" s="296"/>
      <c r="AR117" s="371"/>
      <c r="AS117" s="366"/>
      <c r="AT117" s="367"/>
      <c r="AU117" s="395"/>
      <c r="AV117" s="371"/>
      <c r="AW117" s="368"/>
      <c r="AX117" s="369"/>
      <c r="AY117" s="369"/>
      <c r="AZ117" s="369"/>
      <c r="BA117" s="369"/>
      <c r="BB117" s="369"/>
      <c r="BC117" s="369"/>
      <c r="BD117" s="369"/>
      <c r="BE117" s="369"/>
      <c r="BF117" s="369"/>
      <c r="BG117" s="369"/>
      <c r="BH117" s="369"/>
      <c r="BI117" s="369"/>
      <c r="BJ117" s="369"/>
      <c r="BK117" s="369"/>
      <c r="BL117" s="369"/>
      <c r="BM117" s="369"/>
      <c r="BN117" s="369"/>
      <c r="BO117" s="369"/>
      <c r="BP117" s="369"/>
      <c r="BQ117" s="60"/>
      <c r="BR117" s="60"/>
      <c r="BS117" s="97"/>
      <c r="BT117" s="99"/>
      <c r="BU117" s="99"/>
      <c r="BV117" s="99"/>
      <c r="BW117" s="99"/>
      <c r="BX117" s="99"/>
    </row>
    <row r="118" spans="1:517" ht="12" customHeight="1" x14ac:dyDescent="0.15">
      <c r="A118" s="578" t="s">
        <v>427</v>
      </c>
      <c r="B118" s="527"/>
      <c r="C118" s="527"/>
      <c r="D118" s="527"/>
      <c r="E118" s="527"/>
      <c r="F118" s="527"/>
      <c r="G118" s="527"/>
      <c r="H118" s="596"/>
      <c r="I118" s="206"/>
      <c r="J118" s="208"/>
      <c r="K118" s="232" t="s">
        <v>89</v>
      </c>
      <c r="L118" s="233"/>
      <c r="M118" s="233"/>
      <c r="N118" s="233"/>
      <c r="O118" s="233"/>
      <c r="P118" s="234"/>
      <c r="Q118" s="206"/>
      <c r="R118" s="208"/>
      <c r="S118" s="232" t="s">
        <v>90</v>
      </c>
      <c r="T118" s="233"/>
      <c r="U118" s="233"/>
      <c r="V118" s="233"/>
      <c r="W118" s="233"/>
      <c r="X118" s="234"/>
      <c r="Y118" s="206"/>
      <c r="Z118" s="208"/>
      <c r="AA118" s="232" t="s">
        <v>91</v>
      </c>
      <c r="AB118" s="233"/>
      <c r="AC118" s="233"/>
      <c r="AD118" s="233"/>
      <c r="AE118" s="233"/>
      <c r="AF118" s="234"/>
      <c r="AG118" s="6"/>
      <c r="AH118" s="56"/>
      <c r="AI118" s="6"/>
      <c r="AJ118" s="6"/>
      <c r="AW118" s="99"/>
      <c r="AX118" s="99"/>
      <c r="AY118" s="99"/>
      <c r="AZ118" s="99"/>
      <c r="BA118" s="99"/>
      <c r="BB118" s="99"/>
      <c r="BC118" s="99"/>
      <c r="BD118" s="99"/>
      <c r="BE118" s="99"/>
      <c r="BF118" s="99"/>
      <c r="BG118" s="99"/>
      <c r="BH118" s="99"/>
      <c r="BI118" s="99"/>
      <c r="BJ118" s="99"/>
      <c r="BK118" s="99"/>
      <c r="BL118" s="99"/>
      <c r="BM118" s="98"/>
      <c r="BN118" s="98"/>
      <c r="BO118" s="98"/>
      <c r="BP118" s="98"/>
      <c r="BQ118" s="114"/>
      <c r="BR118" s="114"/>
      <c r="BS118" s="114"/>
      <c r="BT118" s="114"/>
      <c r="BU118" s="114"/>
      <c r="BV118" s="114"/>
      <c r="BW118" s="114"/>
      <c r="BX118" s="114"/>
      <c r="BY118" s="114"/>
    </row>
    <row r="119" spans="1:517" ht="12" customHeight="1" x14ac:dyDescent="0.15">
      <c r="A119" s="597"/>
      <c r="B119" s="283"/>
      <c r="C119" s="283"/>
      <c r="D119" s="283"/>
      <c r="E119" s="283"/>
      <c r="F119" s="283"/>
      <c r="G119" s="283"/>
      <c r="H119" s="284"/>
      <c r="I119" s="209"/>
      <c r="J119" s="211"/>
      <c r="K119" s="235"/>
      <c r="L119" s="236"/>
      <c r="M119" s="236"/>
      <c r="N119" s="236"/>
      <c r="O119" s="236"/>
      <c r="P119" s="237"/>
      <c r="Q119" s="209"/>
      <c r="R119" s="211"/>
      <c r="S119" s="235"/>
      <c r="T119" s="236"/>
      <c r="U119" s="236"/>
      <c r="V119" s="236"/>
      <c r="W119" s="236"/>
      <c r="X119" s="237"/>
      <c r="Y119" s="209"/>
      <c r="Z119" s="211"/>
      <c r="AA119" s="235"/>
      <c r="AB119" s="236"/>
      <c r="AC119" s="236"/>
      <c r="AD119" s="236"/>
      <c r="AE119" s="236"/>
      <c r="AF119" s="237"/>
      <c r="AG119" s="6"/>
      <c r="AH119" s="618" t="b">
        <v>0</v>
      </c>
      <c r="AI119" s="618"/>
      <c r="AJ119" s="618"/>
      <c r="AK119" s="608" t="b">
        <v>0</v>
      </c>
      <c r="AL119" s="608"/>
      <c r="AM119" s="608"/>
      <c r="AN119" s="609" t="b">
        <v>0</v>
      </c>
      <c r="AO119" s="609"/>
      <c r="AP119" s="609"/>
      <c r="AQ119" s="55"/>
      <c r="AR119" s="55"/>
      <c r="AS119" s="55"/>
      <c r="AT119" s="55"/>
      <c r="AU119" s="55"/>
      <c r="AV119" s="55"/>
      <c r="AW119" s="55"/>
      <c r="AX119" s="55"/>
      <c r="AY119" s="55"/>
      <c r="AZ119" s="99"/>
      <c r="BA119" s="99"/>
      <c r="BB119" s="177"/>
      <c r="BC119" s="177"/>
      <c r="BD119" s="177"/>
      <c r="BE119" s="177"/>
      <c r="BF119" s="177"/>
      <c r="BG119" s="177"/>
      <c r="BH119" s="177"/>
      <c r="BI119" s="177"/>
      <c r="BJ119" s="177"/>
      <c r="BK119" s="177"/>
      <c r="BL119" s="177"/>
      <c r="BM119" s="177"/>
      <c r="BN119" s="177"/>
      <c r="BO119" s="177"/>
      <c r="BP119" s="177"/>
      <c r="BQ119" s="177"/>
      <c r="BR119" s="177"/>
      <c r="BS119" s="177"/>
      <c r="BT119" s="177"/>
      <c r="BU119" s="114"/>
      <c r="BV119" s="114"/>
      <c r="BW119" s="114"/>
      <c r="BX119" s="114"/>
      <c r="BY119" s="114"/>
    </row>
    <row r="120" spans="1:517" ht="12" customHeight="1" x14ac:dyDescent="0.15">
      <c r="A120" s="597"/>
      <c r="B120" s="283"/>
      <c r="C120" s="283"/>
      <c r="D120" s="283"/>
      <c r="E120" s="283"/>
      <c r="F120" s="283"/>
      <c r="G120" s="283"/>
      <c r="H120" s="284"/>
      <c r="I120" s="206"/>
      <c r="J120" s="208"/>
      <c r="K120" s="232" t="s">
        <v>191</v>
      </c>
      <c r="L120" s="233"/>
      <c r="M120" s="233"/>
      <c r="N120" s="233"/>
      <c r="O120" s="233"/>
      <c r="P120" s="234"/>
      <c r="Q120" s="206"/>
      <c r="R120" s="208"/>
      <c r="S120" s="232" t="s">
        <v>92</v>
      </c>
      <c r="T120" s="233"/>
      <c r="U120" s="233"/>
      <c r="V120" s="233"/>
      <c r="W120" s="233"/>
      <c r="X120" s="234"/>
      <c r="Y120" s="206"/>
      <c r="Z120" s="208"/>
      <c r="AA120" s="232" t="s">
        <v>93</v>
      </c>
      <c r="AB120" s="233"/>
      <c r="AC120" s="233"/>
      <c r="AD120" s="233"/>
      <c r="AE120" s="233"/>
      <c r="AF120" s="234"/>
      <c r="AH120" s="70"/>
      <c r="AI120" s="71"/>
      <c r="AJ120" s="71"/>
      <c r="AK120" s="71"/>
      <c r="AL120" s="71"/>
      <c r="AM120" s="72"/>
      <c r="AN120" s="72"/>
      <c r="AO120" s="72"/>
      <c r="AP120" s="72"/>
      <c r="AQ120" s="55"/>
      <c r="AR120" s="55"/>
      <c r="AS120" s="55"/>
      <c r="AT120" s="55"/>
      <c r="AU120" s="55"/>
      <c r="AV120" s="55"/>
      <c r="AW120" s="55"/>
      <c r="AX120" s="55"/>
      <c r="AY120" s="55"/>
      <c r="AZ120" s="99"/>
      <c r="BA120" s="99"/>
      <c r="BB120" s="177"/>
      <c r="BC120" s="177"/>
      <c r="BD120" s="177"/>
      <c r="BE120" s="177"/>
      <c r="BF120" s="177"/>
      <c r="BG120" s="177"/>
      <c r="BH120" s="177"/>
      <c r="BI120" s="177"/>
      <c r="BJ120" s="177"/>
      <c r="BK120" s="177"/>
      <c r="BL120" s="177"/>
      <c r="BM120" s="177"/>
      <c r="BN120" s="177"/>
      <c r="BO120" s="177"/>
      <c r="BP120" s="177"/>
      <c r="BQ120" s="177"/>
      <c r="BR120" s="177"/>
      <c r="BS120" s="177"/>
      <c r="BT120" s="177"/>
      <c r="BU120" s="114"/>
      <c r="BV120" s="114"/>
      <c r="BW120" s="114"/>
      <c r="BX120" s="114"/>
      <c r="BY120" s="114"/>
    </row>
    <row r="121" spans="1:517" ht="12" customHeight="1" x14ac:dyDescent="0.15">
      <c r="A121" s="598"/>
      <c r="B121" s="599"/>
      <c r="C121" s="599"/>
      <c r="D121" s="599"/>
      <c r="E121" s="599"/>
      <c r="F121" s="599"/>
      <c r="G121" s="599"/>
      <c r="H121" s="600"/>
      <c r="I121" s="209"/>
      <c r="J121" s="211"/>
      <c r="K121" s="235"/>
      <c r="L121" s="236"/>
      <c r="M121" s="236"/>
      <c r="N121" s="236"/>
      <c r="O121" s="236"/>
      <c r="P121" s="237"/>
      <c r="Q121" s="209"/>
      <c r="R121" s="211"/>
      <c r="S121" s="235"/>
      <c r="T121" s="236"/>
      <c r="U121" s="236"/>
      <c r="V121" s="236"/>
      <c r="W121" s="236"/>
      <c r="X121" s="237"/>
      <c r="Y121" s="209"/>
      <c r="Z121" s="211"/>
      <c r="AA121" s="235"/>
      <c r="AB121" s="236"/>
      <c r="AC121" s="236"/>
      <c r="AD121" s="236"/>
      <c r="AE121" s="236"/>
      <c r="AF121" s="237"/>
      <c r="AH121" s="610" t="b">
        <v>0</v>
      </c>
      <c r="AI121" s="610"/>
      <c r="AJ121" s="610"/>
      <c r="AK121" s="610" t="b">
        <v>0</v>
      </c>
      <c r="AL121" s="610"/>
      <c r="AM121" s="610"/>
      <c r="AN121" s="610" t="b">
        <v>0</v>
      </c>
      <c r="AO121" s="610"/>
      <c r="AP121" s="610"/>
      <c r="AQ121" s="6"/>
      <c r="AR121" s="6"/>
      <c r="AS121" s="6"/>
      <c r="AT121" s="6"/>
      <c r="AU121" s="6"/>
      <c r="AV121" s="6"/>
      <c r="AW121" s="99"/>
      <c r="AX121" s="99"/>
      <c r="AY121" s="99"/>
      <c r="AZ121" s="99"/>
      <c r="BA121" s="99"/>
      <c r="BB121" s="177"/>
      <c r="BC121" s="177"/>
      <c r="BD121" s="177"/>
      <c r="BE121" s="177"/>
      <c r="BF121" s="177"/>
      <c r="BG121" s="177"/>
      <c r="BH121" s="177"/>
      <c r="BI121" s="177"/>
      <c r="BJ121" s="177"/>
      <c r="BK121" s="177"/>
      <c r="BL121" s="177"/>
      <c r="BM121" s="177"/>
      <c r="BN121" s="177"/>
      <c r="BO121" s="177"/>
      <c r="BP121" s="177"/>
      <c r="BQ121" s="177"/>
      <c r="BR121" s="177"/>
      <c r="BS121" s="177"/>
      <c r="BT121" s="177"/>
      <c r="BU121" s="114"/>
      <c r="BV121" s="114"/>
      <c r="BW121" s="114"/>
      <c r="BX121" s="114"/>
      <c r="BY121" s="114"/>
    </row>
    <row r="122" spans="1:517" ht="6" customHeight="1" x14ac:dyDescent="0.15">
      <c r="A122" s="139"/>
      <c r="B122" s="139"/>
      <c r="C122" s="139"/>
      <c r="D122" s="139"/>
      <c r="E122" s="139"/>
      <c r="F122" s="139"/>
      <c r="G122" s="139"/>
      <c r="H122" s="139"/>
      <c r="AW122" s="99"/>
      <c r="AX122" s="99"/>
      <c r="AY122" s="99"/>
      <c r="AZ122" s="99"/>
      <c r="BA122" s="99"/>
      <c r="BB122" s="177"/>
      <c r="BC122" s="177"/>
      <c r="BD122" s="177"/>
      <c r="BE122" s="177"/>
      <c r="BF122" s="177"/>
      <c r="BG122" s="177"/>
      <c r="BH122" s="177"/>
      <c r="BI122" s="177"/>
      <c r="BJ122" s="177"/>
      <c r="BK122" s="177"/>
      <c r="BL122" s="177"/>
      <c r="BM122" s="177"/>
      <c r="BN122" s="177"/>
      <c r="BO122" s="177"/>
      <c r="BP122" s="177"/>
      <c r="BQ122" s="177"/>
      <c r="BR122" s="177"/>
      <c r="BS122" s="177"/>
      <c r="BT122" s="177"/>
      <c r="BU122" s="114"/>
      <c r="BV122" s="114"/>
      <c r="BW122" s="114"/>
      <c r="BX122" s="114"/>
      <c r="BY122" s="114"/>
    </row>
    <row r="123" spans="1:517" ht="12.6" customHeight="1" x14ac:dyDescent="0.15">
      <c r="A123" s="578" t="s">
        <v>428</v>
      </c>
      <c r="B123" s="579"/>
      <c r="C123" s="579"/>
      <c r="D123" s="579"/>
      <c r="E123" s="579"/>
      <c r="F123" s="579"/>
      <c r="G123" s="579"/>
      <c r="H123" s="580"/>
      <c r="I123" s="376" t="s">
        <v>94</v>
      </c>
      <c r="J123" s="377"/>
      <c r="K123" s="377"/>
      <c r="L123" s="377"/>
      <c r="M123" s="377"/>
      <c r="N123" s="377"/>
      <c r="O123" s="377"/>
      <c r="P123" s="278"/>
      <c r="Q123" s="540" t="s">
        <v>95</v>
      </c>
      <c r="R123" s="431"/>
      <c r="S123" s="431"/>
      <c r="T123" s="431"/>
      <c r="U123" s="431"/>
      <c r="V123" s="431"/>
      <c r="W123" s="431"/>
      <c r="X123" s="431"/>
      <c r="Y123" s="431" t="s">
        <v>96</v>
      </c>
      <c r="Z123" s="431"/>
      <c r="AA123" s="431"/>
      <c r="AB123" s="431"/>
      <c r="AC123" s="431"/>
      <c r="AD123" s="431"/>
      <c r="AE123" s="431"/>
      <c r="AF123" s="431"/>
      <c r="AG123" s="431" t="s">
        <v>238</v>
      </c>
      <c r="AH123" s="431"/>
      <c r="AI123" s="431"/>
      <c r="AJ123" s="431"/>
      <c r="AK123" s="431"/>
      <c r="AL123" s="431"/>
      <c r="AM123" s="431"/>
      <c r="AN123" s="431"/>
      <c r="AO123" s="397" t="s">
        <v>38</v>
      </c>
      <c r="AP123" s="398"/>
      <c r="AQ123" s="398"/>
      <c r="AR123" s="398"/>
      <c r="AS123" s="398"/>
      <c r="AT123" s="398"/>
      <c r="AU123" s="398"/>
      <c r="AV123" s="399"/>
      <c r="AW123" s="540" t="s">
        <v>42</v>
      </c>
      <c r="AX123" s="540"/>
      <c r="AY123" s="540"/>
      <c r="AZ123" s="540"/>
      <c r="BA123" s="4"/>
      <c r="BB123" s="177"/>
      <c r="BC123" s="177"/>
      <c r="BD123" s="177"/>
      <c r="BE123" s="177"/>
      <c r="BF123" s="177"/>
      <c r="BG123" s="177"/>
      <c r="BH123" s="177"/>
      <c r="BI123" s="177"/>
      <c r="BJ123" s="177"/>
      <c r="BK123" s="177"/>
      <c r="BL123" s="177"/>
      <c r="BM123" s="177"/>
      <c r="BN123" s="177"/>
      <c r="BO123" s="177"/>
      <c r="BP123" s="177"/>
      <c r="BQ123" s="177"/>
      <c r="BR123" s="177"/>
      <c r="BS123" s="177"/>
      <c r="BT123" s="177"/>
      <c r="BU123" s="114"/>
      <c r="BV123" s="114"/>
      <c r="BW123" s="114"/>
      <c r="BX123" s="114"/>
      <c r="BY123" s="114"/>
      <c r="SW123" s="1">
        <v>1</v>
      </c>
    </row>
    <row r="124" spans="1:517" ht="12.6" customHeight="1" x14ac:dyDescent="0.15">
      <c r="A124" s="581"/>
      <c r="B124" s="582"/>
      <c r="C124" s="582"/>
      <c r="D124" s="582"/>
      <c r="E124" s="582"/>
      <c r="F124" s="582"/>
      <c r="G124" s="582"/>
      <c r="H124" s="583"/>
      <c r="I124" s="378"/>
      <c r="J124" s="379"/>
      <c r="K124" s="379"/>
      <c r="L124" s="379"/>
      <c r="M124" s="379"/>
      <c r="N124" s="379"/>
      <c r="O124" s="379"/>
      <c r="P124" s="380"/>
      <c r="Q124" s="431"/>
      <c r="R124" s="431"/>
      <c r="S124" s="431"/>
      <c r="T124" s="431"/>
      <c r="U124" s="431"/>
      <c r="V124" s="431"/>
      <c r="W124" s="431"/>
      <c r="X124" s="431"/>
      <c r="Y124" s="431"/>
      <c r="Z124" s="431"/>
      <c r="AA124" s="431"/>
      <c r="AB124" s="431"/>
      <c r="AC124" s="431"/>
      <c r="AD124" s="431"/>
      <c r="AE124" s="431"/>
      <c r="AF124" s="431"/>
      <c r="AG124" s="431"/>
      <c r="AH124" s="431"/>
      <c r="AI124" s="431"/>
      <c r="AJ124" s="431"/>
      <c r="AK124" s="431"/>
      <c r="AL124" s="431"/>
      <c r="AM124" s="431"/>
      <c r="AN124" s="431"/>
      <c r="AO124" s="19" t="s">
        <v>39</v>
      </c>
      <c r="AP124" s="400"/>
      <c r="AQ124" s="401"/>
      <c r="AR124" s="401"/>
      <c r="AS124" s="401"/>
      <c r="AT124" s="401"/>
      <c r="AU124" s="402"/>
      <c r="AV124" s="20" t="s">
        <v>41</v>
      </c>
      <c r="AW124" s="540"/>
      <c r="AX124" s="540"/>
      <c r="AY124" s="540"/>
      <c r="AZ124" s="540"/>
      <c r="BA124" s="4"/>
      <c r="BB124" s="177"/>
      <c r="BC124" s="177"/>
      <c r="BD124" s="177"/>
      <c r="BE124" s="177"/>
      <c r="BF124" s="177"/>
      <c r="BG124" s="177"/>
      <c r="BH124" s="177"/>
      <c r="BI124" s="177"/>
      <c r="BJ124" s="177"/>
      <c r="BK124" s="177"/>
      <c r="BL124" s="177"/>
      <c r="BM124" s="177"/>
      <c r="BN124" s="177"/>
      <c r="BO124" s="177"/>
      <c r="BP124" s="177"/>
      <c r="BQ124" s="177"/>
      <c r="BR124" s="177"/>
      <c r="BS124" s="177"/>
      <c r="BT124" s="177"/>
      <c r="BU124" s="114"/>
      <c r="BV124" s="114"/>
      <c r="BW124" s="114"/>
      <c r="BX124" s="114"/>
      <c r="BY124" s="114"/>
    </row>
    <row r="125" spans="1:517" ht="8.1" customHeight="1" x14ac:dyDescent="0.15">
      <c r="A125" s="581"/>
      <c r="B125" s="582"/>
      <c r="C125" s="582"/>
      <c r="D125" s="582"/>
      <c r="E125" s="582"/>
      <c r="F125" s="582"/>
      <c r="G125" s="582"/>
      <c r="H125" s="583"/>
      <c r="I125" s="198"/>
      <c r="J125" s="199"/>
      <c r="K125" s="199"/>
      <c r="L125" s="199"/>
      <c r="M125" s="199"/>
      <c r="N125" s="199"/>
      <c r="O125" s="381"/>
      <c r="P125" s="370" t="s">
        <v>31</v>
      </c>
      <c r="Q125" s="198"/>
      <c r="R125" s="199"/>
      <c r="S125" s="199"/>
      <c r="T125" s="199"/>
      <c r="U125" s="199"/>
      <c r="V125" s="199"/>
      <c r="W125" s="199"/>
      <c r="X125" s="370" t="s">
        <v>31</v>
      </c>
      <c r="Y125" s="198"/>
      <c r="Z125" s="199"/>
      <c r="AA125" s="199"/>
      <c r="AB125" s="199"/>
      <c r="AC125" s="199"/>
      <c r="AD125" s="199"/>
      <c r="AE125" s="199"/>
      <c r="AF125" s="370" t="s">
        <v>31</v>
      </c>
      <c r="AG125" s="198"/>
      <c r="AH125" s="199"/>
      <c r="AI125" s="199"/>
      <c r="AJ125" s="199"/>
      <c r="AK125" s="199"/>
      <c r="AL125" s="199"/>
      <c r="AM125" s="199"/>
      <c r="AN125" s="370" t="s">
        <v>31</v>
      </c>
      <c r="AO125" s="198"/>
      <c r="AP125" s="199"/>
      <c r="AQ125" s="199"/>
      <c r="AR125" s="199"/>
      <c r="AS125" s="199"/>
      <c r="AT125" s="199"/>
      <c r="AU125" s="199"/>
      <c r="AV125" s="370" t="s">
        <v>31</v>
      </c>
      <c r="AW125" s="364">
        <f>I125+Q125+Y125+AG125+AO125</f>
        <v>0</v>
      </c>
      <c r="AX125" s="365"/>
      <c r="AY125" s="394"/>
      <c r="AZ125" s="370" t="s">
        <v>31</v>
      </c>
      <c r="BA125" s="4"/>
      <c r="BB125" s="177"/>
      <c r="BC125" s="177"/>
      <c r="BD125" s="177"/>
      <c r="BE125" s="177"/>
      <c r="BF125" s="177"/>
      <c r="BG125" s="177"/>
      <c r="BH125" s="177"/>
      <c r="BI125" s="177"/>
      <c r="BJ125" s="177"/>
      <c r="BK125" s="177"/>
      <c r="BL125" s="177"/>
      <c r="BM125" s="177"/>
      <c r="BN125" s="177"/>
      <c r="BO125" s="177"/>
      <c r="BP125" s="177"/>
      <c r="BQ125" s="177"/>
      <c r="BR125" s="177"/>
      <c r="BS125" s="177"/>
      <c r="BT125" s="177"/>
      <c r="BU125" s="99"/>
      <c r="BV125" s="99"/>
      <c r="BW125" s="99"/>
      <c r="BX125" s="99"/>
    </row>
    <row r="126" spans="1:517" ht="8.1" customHeight="1" x14ac:dyDescent="0.15">
      <c r="A126" s="584"/>
      <c r="B126" s="585"/>
      <c r="C126" s="585"/>
      <c r="D126" s="585"/>
      <c r="E126" s="585"/>
      <c r="F126" s="585"/>
      <c r="G126" s="585"/>
      <c r="H126" s="586"/>
      <c r="I126" s="201"/>
      <c r="J126" s="202"/>
      <c r="K126" s="202"/>
      <c r="L126" s="202"/>
      <c r="M126" s="202"/>
      <c r="N126" s="202"/>
      <c r="O126" s="382"/>
      <c r="P126" s="371"/>
      <c r="Q126" s="201"/>
      <c r="R126" s="202"/>
      <c r="S126" s="202"/>
      <c r="T126" s="202"/>
      <c r="U126" s="202"/>
      <c r="V126" s="202"/>
      <c r="W126" s="202"/>
      <c r="X126" s="371"/>
      <c r="Y126" s="201"/>
      <c r="Z126" s="202"/>
      <c r="AA126" s="202"/>
      <c r="AB126" s="202"/>
      <c r="AC126" s="202"/>
      <c r="AD126" s="202"/>
      <c r="AE126" s="202"/>
      <c r="AF126" s="371"/>
      <c r="AG126" s="201"/>
      <c r="AH126" s="202"/>
      <c r="AI126" s="202"/>
      <c r="AJ126" s="202"/>
      <c r="AK126" s="202"/>
      <c r="AL126" s="202"/>
      <c r="AM126" s="202"/>
      <c r="AN126" s="371"/>
      <c r="AO126" s="201"/>
      <c r="AP126" s="202"/>
      <c r="AQ126" s="202"/>
      <c r="AR126" s="202"/>
      <c r="AS126" s="202"/>
      <c r="AT126" s="202"/>
      <c r="AU126" s="202"/>
      <c r="AV126" s="371"/>
      <c r="AW126" s="366"/>
      <c r="AX126" s="367"/>
      <c r="AY126" s="395"/>
      <c r="AZ126" s="371"/>
      <c r="BA126" s="4"/>
      <c r="BB126" s="177"/>
      <c r="BC126" s="177"/>
      <c r="BD126" s="177"/>
      <c r="BE126" s="177"/>
      <c r="BF126" s="177"/>
      <c r="BG126" s="177"/>
      <c r="BH126" s="177"/>
      <c r="BI126" s="177"/>
      <c r="BJ126" s="177"/>
      <c r="BK126" s="177"/>
      <c r="BL126" s="177"/>
      <c r="BM126" s="177"/>
      <c r="BN126" s="177"/>
      <c r="BO126" s="177"/>
      <c r="BP126" s="177"/>
      <c r="BQ126" s="177"/>
      <c r="BR126" s="177"/>
      <c r="BS126" s="177"/>
      <c r="BT126" s="177"/>
      <c r="BU126" s="99"/>
      <c r="BV126" s="175"/>
      <c r="BW126" s="175"/>
      <c r="BX126" s="99"/>
      <c r="SW126" s="1">
        <v>1</v>
      </c>
    </row>
    <row r="127" spans="1:517" ht="6" customHeight="1" x14ac:dyDescent="0.15">
      <c r="A127" s="140"/>
      <c r="B127" s="141"/>
      <c r="C127" s="141"/>
      <c r="D127" s="141"/>
      <c r="E127" s="141"/>
      <c r="F127" s="141"/>
      <c r="G127" s="141"/>
      <c r="H127" s="141"/>
      <c r="I127" s="14"/>
      <c r="J127" s="14"/>
      <c r="K127" s="14"/>
      <c r="L127" s="14"/>
      <c r="M127" s="14"/>
      <c r="N127" s="14"/>
      <c r="O127" s="53"/>
      <c r="P127" s="53"/>
      <c r="Q127" s="53"/>
      <c r="R127" s="53"/>
      <c r="S127" s="53"/>
      <c r="T127" s="53"/>
      <c r="U127" s="53"/>
      <c r="V127" s="53"/>
      <c r="W127" s="53"/>
      <c r="X127" s="53"/>
      <c r="Y127" s="57"/>
      <c r="AE127" s="58"/>
      <c r="AF127" s="4"/>
      <c r="AG127" s="4"/>
      <c r="AH127" s="4"/>
      <c r="AI127" s="4"/>
      <c r="AJ127" s="4"/>
      <c r="AK127" s="4"/>
      <c r="AL127" s="4"/>
      <c r="AM127" s="4"/>
      <c r="AN127" s="4"/>
      <c r="AO127" s="4"/>
      <c r="AP127" s="4"/>
      <c r="AQ127" s="4"/>
      <c r="AR127" s="4"/>
      <c r="AS127" s="4"/>
      <c r="AT127" s="4"/>
      <c r="AU127" s="4"/>
      <c r="AV127" s="4"/>
      <c r="AW127" s="4"/>
      <c r="AX127" s="4"/>
      <c r="AY127" s="4"/>
      <c r="AZ127" s="99"/>
      <c r="BA127" s="99"/>
      <c r="BB127" s="177"/>
      <c r="BC127" s="177"/>
      <c r="BD127" s="177"/>
      <c r="BE127" s="177"/>
      <c r="BF127" s="177"/>
      <c r="BG127" s="177"/>
      <c r="BH127" s="177"/>
      <c r="BI127" s="177"/>
      <c r="BJ127" s="177"/>
      <c r="BK127" s="177"/>
      <c r="BL127" s="177"/>
      <c r="BM127" s="177"/>
      <c r="BN127" s="177"/>
      <c r="BO127" s="177"/>
      <c r="BP127" s="177"/>
      <c r="BQ127" s="177"/>
      <c r="BR127" s="177"/>
      <c r="BS127" s="177"/>
      <c r="BT127" s="177"/>
      <c r="BU127" s="99"/>
      <c r="BV127" s="99"/>
      <c r="BW127" s="99"/>
      <c r="BX127" s="99"/>
      <c r="BY127" s="99"/>
      <c r="BZ127" s="99"/>
      <c r="CA127" s="99"/>
      <c r="CB127" s="99"/>
      <c r="CC127" s="99"/>
      <c r="CD127" s="99"/>
      <c r="CE127" s="99"/>
    </row>
    <row r="128" spans="1:517" ht="8.1" customHeight="1" x14ac:dyDescent="0.15">
      <c r="A128" s="578" t="s">
        <v>429</v>
      </c>
      <c r="B128" s="579"/>
      <c r="C128" s="579"/>
      <c r="D128" s="579"/>
      <c r="E128" s="579"/>
      <c r="F128" s="579"/>
      <c r="G128" s="579"/>
      <c r="H128" s="580"/>
      <c r="I128" s="606"/>
      <c r="J128" s="607"/>
      <c r="K128" s="232" t="s">
        <v>97</v>
      </c>
      <c r="L128" s="233"/>
      <c r="M128" s="233"/>
      <c r="N128" s="233"/>
      <c r="O128" s="233"/>
      <c r="P128" s="233"/>
      <c r="Q128" s="233"/>
      <c r="R128" s="233"/>
      <c r="S128" s="233"/>
      <c r="T128" s="233"/>
      <c r="U128" s="233"/>
      <c r="V128" s="233"/>
      <c r="W128" s="233"/>
      <c r="X128" s="233"/>
      <c r="Y128" s="233"/>
      <c r="Z128" s="234"/>
      <c r="AA128" s="4"/>
      <c r="AB128" s="4"/>
      <c r="AC128" s="4"/>
      <c r="AD128" s="4"/>
      <c r="AE128" s="4"/>
      <c r="AF128" s="4"/>
      <c r="AG128" s="4"/>
      <c r="AH128" s="4"/>
      <c r="AI128" s="4"/>
      <c r="AJ128" s="4"/>
      <c r="AK128" s="4"/>
      <c r="AL128" s="4"/>
      <c r="AM128" s="4"/>
      <c r="AN128" s="4"/>
      <c r="AO128" s="4"/>
      <c r="AP128" s="4"/>
      <c r="AQ128" s="4"/>
      <c r="AR128" s="4"/>
      <c r="AS128" s="396"/>
      <c r="AT128" s="396"/>
      <c r="AU128" s="396"/>
      <c r="AV128" s="396"/>
      <c r="AW128" s="396"/>
      <c r="AX128" s="396"/>
      <c r="AY128" s="396"/>
      <c r="AZ128" s="396"/>
      <c r="BA128" s="159"/>
      <c r="BB128" s="177"/>
      <c r="BC128" s="177"/>
      <c r="BD128" s="177"/>
      <c r="BE128" s="177"/>
      <c r="BF128" s="177"/>
      <c r="BG128" s="177"/>
      <c r="BH128" s="177"/>
      <c r="BI128" s="177"/>
      <c r="BJ128" s="177"/>
      <c r="BK128" s="177"/>
      <c r="BL128" s="177"/>
      <c r="BM128" s="177"/>
      <c r="BN128" s="177"/>
      <c r="BO128" s="177"/>
      <c r="BP128" s="177"/>
      <c r="BQ128" s="177"/>
      <c r="BR128" s="177"/>
      <c r="BS128" s="177"/>
      <c r="BT128" s="177"/>
      <c r="BU128" s="85"/>
      <c r="BV128" s="85"/>
      <c r="BW128" s="85"/>
      <c r="BX128" s="99"/>
      <c r="BY128" s="99"/>
      <c r="BZ128" s="99"/>
      <c r="CA128" s="99"/>
      <c r="CB128" s="99"/>
      <c r="CC128" s="99"/>
      <c r="CD128" s="99"/>
      <c r="CE128" s="99"/>
    </row>
    <row r="129" spans="1:83" ht="8.1" customHeight="1" x14ac:dyDescent="0.15">
      <c r="A129" s="581"/>
      <c r="B129" s="582"/>
      <c r="C129" s="582"/>
      <c r="D129" s="582"/>
      <c r="E129" s="582"/>
      <c r="F129" s="582"/>
      <c r="G129" s="582"/>
      <c r="H129" s="583"/>
      <c r="I129" s="209"/>
      <c r="J129" s="211"/>
      <c r="K129" s="235"/>
      <c r="L129" s="236"/>
      <c r="M129" s="236"/>
      <c r="N129" s="236"/>
      <c r="O129" s="236"/>
      <c r="P129" s="236"/>
      <c r="Q129" s="236"/>
      <c r="R129" s="236"/>
      <c r="S129" s="236"/>
      <c r="T129" s="236"/>
      <c r="U129" s="236"/>
      <c r="V129" s="236"/>
      <c r="W129" s="236"/>
      <c r="X129" s="236"/>
      <c r="Y129" s="236"/>
      <c r="Z129" s="237"/>
      <c r="AA129" s="4"/>
      <c r="AB129" s="403" t="b">
        <v>0</v>
      </c>
      <c r="AC129" s="403"/>
      <c r="AD129" s="403"/>
      <c r="AE129" s="67"/>
      <c r="AF129" s="67"/>
      <c r="AG129" s="67"/>
      <c r="AH129" s="67"/>
      <c r="AI129" s="67"/>
      <c r="AJ129" s="67"/>
      <c r="AK129" s="4"/>
      <c r="AL129" s="4"/>
      <c r="AM129" s="4"/>
      <c r="AN129" s="4"/>
      <c r="AO129" s="4"/>
      <c r="AP129" s="4"/>
      <c r="AQ129" s="4"/>
      <c r="AR129" s="4"/>
      <c r="AS129" s="396"/>
      <c r="AT129" s="396"/>
      <c r="AU129" s="396"/>
      <c r="AV129" s="396"/>
      <c r="AW129" s="396"/>
      <c r="AX129" s="396"/>
      <c r="AY129" s="396"/>
      <c r="AZ129" s="396"/>
      <c r="BA129" s="159"/>
      <c r="BB129" s="114"/>
      <c r="BC129" s="114"/>
      <c r="BD129" s="114"/>
      <c r="BE129" s="114"/>
      <c r="BF129" s="114"/>
      <c r="BG129" s="114"/>
      <c r="BH129" s="114"/>
      <c r="BI129" s="171"/>
      <c r="BJ129" s="171"/>
      <c r="BK129" s="171"/>
      <c r="BL129" s="171"/>
      <c r="BM129" s="171"/>
      <c r="BN129" s="171"/>
      <c r="BO129" s="179"/>
      <c r="BP129" s="174"/>
      <c r="BQ129" s="174"/>
      <c r="BR129" s="174"/>
      <c r="BS129" s="174"/>
      <c r="BT129" s="174"/>
      <c r="BU129" s="85"/>
      <c r="BV129" s="85"/>
      <c r="BW129" s="85"/>
      <c r="BX129" s="99"/>
      <c r="BY129" s="149">
        <v>1</v>
      </c>
      <c r="BZ129" s="99"/>
      <c r="CA129" s="99"/>
      <c r="CB129" s="99"/>
      <c r="CC129" s="99"/>
      <c r="CD129" s="99"/>
      <c r="CE129" s="99"/>
    </row>
    <row r="130" spans="1:83" ht="8.1" customHeight="1" x14ac:dyDescent="0.15">
      <c r="A130" s="581"/>
      <c r="B130" s="582"/>
      <c r="C130" s="582"/>
      <c r="D130" s="582"/>
      <c r="E130" s="582"/>
      <c r="F130" s="582"/>
      <c r="G130" s="582"/>
      <c r="H130" s="583"/>
      <c r="I130" s="206"/>
      <c r="J130" s="208"/>
      <c r="K130" s="232" t="s">
        <v>98</v>
      </c>
      <c r="L130" s="233"/>
      <c r="M130" s="233"/>
      <c r="N130" s="233"/>
      <c r="O130" s="233"/>
      <c r="P130" s="233"/>
      <c r="Q130" s="233"/>
      <c r="R130" s="233"/>
      <c r="S130" s="233"/>
      <c r="T130" s="233"/>
      <c r="U130" s="233"/>
      <c r="V130" s="233"/>
      <c r="W130" s="233"/>
      <c r="X130" s="233"/>
      <c r="Y130" s="233"/>
      <c r="Z130" s="234"/>
      <c r="AA130" s="4"/>
      <c r="AB130" s="73"/>
      <c r="AC130" s="73"/>
      <c r="AD130" s="73"/>
      <c r="AE130" s="59"/>
      <c r="AF130" s="59"/>
      <c r="AG130" s="59"/>
      <c r="AH130" s="59"/>
      <c r="AI130" s="59"/>
      <c r="AJ130" s="59"/>
      <c r="AK130" s="4"/>
      <c r="AL130" s="4"/>
      <c r="AM130" s="4"/>
      <c r="AN130" s="4"/>
      <c r="AO130" s="4"/>
      <c r="AP130" s="4"/>
      <c r="AQ130" s="4"/>
      <c r="AR130" s="4"/>
      <c r="AS130" s="396"/>
      <c r="AT130" s="396"/>
      <c r="AU130" s="396"/>
      <c r="AV130" s="396"/>
      <c r="AW130" s="396"/>
      <c r="AX130" s="396"/>
      <c r="AY130" s="396"/>
      <c r="AZ130" s="396"/>
      <c r="BA130" s="159"/>
      <c r="BB130" s="114"/>
      <c r="BC130" s="114"/>
      <c r="BD130" s="114"/>
      <c r="BE130" s="114"/>
      <c r="BF130" s="114"/>
      <c r="BG130" s="114"/>
      <c r="BH130" s="114"/>
      <c r="BI130" s="171"/>
      <c r="BJ130" s="171"/>
      <c r="BK130" s="171"/>
      <c r="BL130" s="171"/>
      <c r="BM130" s="171"/>
      <c r="BN130" s="171"/>
      <c r="BO130" s="174"/>
      <c r="BP130" s="174"/>
      <c r="BQ130" s="174"/>
      <c r="BR130" s="174"/>
      <c r="BS130" s="174"/>
      <c r="BT130" s="174"/>
      <c r="BU130" s="60"/>
      <c r="BV130" s="60"/>
      <c r="BW130" s="60"/>
      <c r="BX130" s="99"/>
      <c r="BY130" s="99"/>
      <c r="BZ130" s="99"/>
      <c r="CA130" s="99"/>
      <c r="CB130" s="99"/>
      <c r="CC130" s="99"/>
      <c r="CD130" s="99"/>
      <c r="CE130" s="99"/>
    </row>
    <row r="131" spans="1:83" ht="8.1" customHeight="1" x14ac:dyDescent="0.15">
      <c r="A131" s="581"/>
      <c r="B131" s="582"/>
      <c r="C131" s="582"/>
      <c r="D131" s="582"/>
      <c r="E131" s="582"/>
      <c r="F131" s="582"/>
      <c r="G131" s="582"/>
      <c r="H131" s="583"/>
      <c r="I131" s="209"/>
      <c r="J131" s="211"/>
      <c r="K131" s="235"/>
      <c r="L131" s="236"/>
      <c r="M131" s="236"/>
      <c r="N131" s="236"/>
      <c r="O131" s="236"/>
      <c r="P131" s="236"/>
      <c r="Q131" s="236"/>
      <c r="R131" s="236"/>
      <c r="S131" s="236"/>
      <c r="T131" s="236"/>
      <c r="U131" s="236"/>
      <c r="V131" s="236"/>
      <c r="W131" s="236"/>
      <c r="X131" s="236"/>
      <c r="Y131" s="236"/>
      <c r="Z131" s="237"/>
      <c r="AA131" s="4"/>
      <c r="AB131" s="403" t="b">
        <v>0</v>
      </c>
      <c r="AC131" s="403"/>
      <c r="AD131" s="403"/>
      <c r="AE131" s="67"/>
      <c r="AF131" s="67"/>
      <c r="AG131" s="67"/>
      <c r="AH131" s="67"/>
      <c r="AI131" s="67"/>
      <c r="AJ131" s="67"/>
      <c r="AK131" s="4"/>
      <c r="AL131" s="4"/>
      <c r="AM131" s="4"/>
      <c r="AN131" s="4"/>
      <c r="AO131" s="4"/>
      <c r="AP131" s="4"/>
      <c r="AQ131" s="4"/>
      <c r="AR131" s="4"/>
      <c r="AS131" s="396"/>
      <c r="AT131" s="396"/>
      <c r="AU131" s="396"/>
      <c r="AV131" s="396"/>
      <c r="AW131" s="396"/>
      <c r="AX131" s="396"/>
      <c r="AY131" s="396"/>
      <c r="AZ131" s="396"/>
      <c r="BA131" s="159"/>
      <c r="BB131" s="114"/>
      <c r="BC131" s="114"/>
      <c r="BD131" s="114"/>
      <c r="BE131" s="114"/>
      <c r="BF131" s="114"/>
      <c r="BG131" s="114"/>
      <c r="BH131" s="114"/>
      <c r="BI131" s="171"/>
      <c r="BJ131" s="171"/>
      <c r="BK131" s="171"/>
      <c r="BL131" s="171"/>
      <c r="BM131" s="171"/>
      <c r="BN131" s="171"/>
      <c r="BO131" s="174"/>
      <c r="BP131" s="174"/>
      <c r="BQ131" s="174"/>
      <c r="BR131" s="174"/>
      <c r="BS131" s="174"/>
      <c r="BT131" s="174"/>
      <c r="BU131" s="60"/>
      <c r="BV131" s="60"/>
      <c r="BW131" s="60"/>
      <c r="BX131" s="99"/>
      <c r="BY131" s="99"/>
      <c r="BZ131" s="99"/>
      <c r="CA131" s="99"/>
      <c r="CB131" s="99"/>
      <c r="CC131" s="99"/>
      <c r="CD131" s="99"/>
      <c r="CE131" s="99"/>
    </row>
    <row r="132" spans="1:83" ht="8.1" customHeight="1" x14ac:dyDescent="0.15">
      <c r="A132" s="581"/>
      <c r="B132" s="582"/>
      <c r="C132" s="582"/>
      <c r="D132" s="582"/>
      <c r="E132" s="582"/>
      <c r="F132" s="582"/>
      <c r="G132" s="582"/>
      <c r="H132" s="583"/>
      <c r="I132" s="206"/>
      <c r="J132" s="208"/>
      <c r="K132" s="232" t="s">
        <v>99</v>
      </c>
      <c r="L132" s="233"/>
      <c r="M132" s="233"/>
      <c r="N132" s="233"/>
      <c r="O132" s="233"/>
      <c r="P132" s="233"/>
      <c r="Q132" s="233"/>
      <c r="R132" s="233"/>
      <c r="S132" s="233"/>
      <c r="T132" s="233"/>
      <c r="U132" s="233"/>
      <c r="V132" s="233"/>
      <c r="W132" s="233"/>
      <c r="X132" s="233"/>
      <c r="Y132" s="233"/>
      <c r="Z132" s="234"/>
      <c r="AA132" s="4"/>
      <c r="AB132" s="73"/>
      <c r="AC132" s="73"/>
      <c r="AD132" s="73"/>
      <c r="AE132" s="59"/>
      <c r="AF132" s="59"/>
      <c r="AG132" s="59"/>
      <c r="AH132" s="59"/>
      <c r="AI132" s="59"/>
      <c r="AJ132" s="59"/>
      <c r="AK132" s="4"/>
      <c r="AL132" s="4"/>
      <c r="AM132" s="4"/>
      <c r="AN132" s="4"/>
      <c r="AO132" s="4"/>
      <c r="AP132" s="4"/>
      <c r="AQ132" s="4"/>
      <c r="AR132" s="4"/>
      <c r="AS132" s="396"/>
      <c r="AT132" s="396"/>
      <c r="AU132" s="396"/>
      <c r="AV132" s="396"/>
      <c r="AW132" s="396"/>
      <c r="AX132" s="396"/>
      <c r="AY132" s="396"/>
      <c r="AZ132" s="396"/>
      <c r="BA132" s="60"/>
      <c r="BB132" s="114"/>
      <c r="BC132" s="114"/>
      <c r="BD132" s="114"/>
      <c r="BE132" s="114"/>
      <c r="BF132" s="114"/>
      <c r="BG132" s="114"/>
      <c r="BH132" s="114"/>
      <c r="BI132" s="171"/>
      <c r="BJ132" s="171"/>
      <c r="BK132" s="171"/>
      <c r="BL132" s="171"/>
      <c r="BM132" s="171"/>
      <c r="BN132" s="171"/>
      <c r="BO132" s="174"/>
      <c r="BP132" s="174"/>
      <c r="BQ132" s="174"/>
      <c r="BR132" s="174"/>
      <c r="BS132" s="174"/>
      <c r="BT132" s="174"/>
      <c r="BU132" s="60"/>
      <c r="BV132" s="60"/>
      <c r="BW132" s="60"/>
      <c r="BX132" s="99"/>
      <c r="BY132" s="99"/>
      <c r="BZ132" s="99"/>
      <c r="CA132" s="99"/>
      <c r="CB132" s="99"/>
      <c r="CC132" s="99"/>
      <c r="CD132" s="99"/>
      <c r="CE132" s="99"/>
    </row>
    <row r="133" spans="1:83" ht="8.1" customHeight="1" x14ac:dyDescent="0.15">
      <c r="A133" s="581"/>
      <c r="B133" s="582"/>
      <c r="C133" s="582"/>
      <c r="D133" s="582"/>
      <c r="E133" s="582"/>
      <c r="F133" s="582"/>
      <c r="G133" s="582"/>
      <c r="H133" s="583"/>
      <c r="I133" s="209"/>
      <c r="J133" s="211"/>
      <c r="K133" s="235"/>
      <c r="L133" s="236"/>
      <c r="M133" s="236"/>
      <c r="N133" s="236"/>
      <c r="O133" s="236"/>
      <c r="P133" s="236"/>
      <c r="Q133" s="236"/>
      <c r="R133" s="236"/>
      <c r="S133" s="236"/>
      <c r="T133" s="236"/>
      <c r="U133" s="236"/>
      <c r="V133" s="236"/>
      <c r="W133" s="236"/>
      <c r="X133" s="236"/>
      <c r="Y133" s="236"/>
      <c r="Z133" s="237"/>
      <c r="AA133" s="4"/>
      <c r="AB133" s="403" t="b">
        <v>0</v>
      </c>
      <c r="AC133" s="403"/>
      <c r="AD133" s="403"/>
      <c r="AE133" s="67"/>
      <c r="AF133" s="67"/>
      <c r="AG133" s="67"/>
      <c r="AH133" s="67"/>
      <c r="AI133" s="67"/>
      <c r="AJ133" s="67"/>
      <c r="AK133" s="4"/>
      <c r="AL133" s="4"/>
      <c r="AM133" s="4"/>
      <c r="AN133" s="4"/>
      <c r="AO133" s="4"/>
      <c r="AP133" s="4"/>
      <c r="AQ133" s="4"/>
      <c r="AR133" s="4"/>
      <c r="AS133" s="396"/>
      <c r="AT133" s="396"/>
      <c r="AU133" s="396"/>
      <c r="AV133" s="396"/>
      <c r="AW133" s="396"/>
      <c r="AX133" s="396"/>
      <c r="AY133" s="396"/>
      <c r="AZ133" s="396"/>
      <c r="BA133" s="60"/>
      <c r="BB133" s="60"/>
      <c r="BC133" s="60"/>
      <c r="BD133" s="60"/>
      <c r="BE133" s="60"/>
      <c r="BF133" s="60"/>
      <c r="BG133" s="60"/>
      <c r="BH133" s="60"/>
      <c r="BI133" s="60"/>
      <c r="BJ133" s="60"/>
      <c r="BK133" s="60"/>
      <c r="BL133" s="60"/>
      <c r="BM133" s="60"/>
      <c r="BN133" s="60"/>
      <c r="BO133" s="60"/>
      <c r="BP133" s="60"/>
      <c r="BQ133" s="60"/>
      <c r="BR133" s="60"/>
      <c r="BS133" s="60"/>
      <c r="BT133" s="60"/>
      <c r="BU133" s="60"/>
      <c r="BV133" s="60"/>
      <c r="BW133" s="60"/>
      <c r="BX133" s="99"/>
      <c r="BY133" s="99"/>
      <c r="BZ133" s="99"/>
      <c r="CA133" s="99"/>
      <c r="CB133" s="99"/>
      <c r="CC133" s="99"/>
      <c r="CD133" s="99"/>
      <c r="CE133" s="99"/>
    </row>
    <row r="134" spans="1:83" ht="8.1" customHeight="1" x14ac:dyDescent="0.15">
      <c r="A134" s="581"/>
      <c r="B134" s="582"/>
      <c r="C134" s="582"/>
      <c r="D134" s="582"/>
      <c r="E134" s="582"/>
      <c r="F134" s="582"/>
      <c r="G134" s="582"/>
      <c r="H134" s="583"/>
      <c r="I134" s="206"/>
      <c r="J134" s="208"/>
      <c r="K134" s="232" t="s">
        <v>100</v>
      </c>
      <c r="L134" s="233"/>
      <c r="M134" s="233"/>
      <c r="N134" s="233"/>
      <c r="O134" s="233"/>
      <c r="P134" s="233"/>
      <c r="Q134" s="233"/>
      <c r="R134" s="233"/>
      <c r="S134" s="233"/>
      <c r="T134" s="233"/>
      <c r="U134" s="233"/>
      <c r="V134" s="233"/>
      <c r="W134" s="233"/>
      <c r="X134" s="233"/>
      <c r="Y134" s="233"/>
      <c r="Z134" s="234"/>
      <c r="AA134" s="4"/>
      <c r="AB134" s="73"/>
      <c r="AC134" s="73"/>
      <c r="AD134" s="73"/>
      <c r="AE134" s="59"/>
      <c r="AF134" s="59"/>
      <c r="AG134" s="59"/>
      <c r="AH134" s="59"/>
      <c r="AI134" s="59"/>
      <c r="AJ134" s="59"/>
      <c r="AK134" s="4"/>
      <c r="AL134" s="4"/>
      <c r="AM134" s="4"/>
      <c r="AN134" s="4"/>
      <c r="AO134" s="4"/>
      <c r="AP134" s="4"/>
      <c r="AQ134" s="4"/>
      <c r="AR134" s="4"/>
      <c r="AS134" s="4"/>
      <c r="AT134" s="4"/>
      <c r="AU134" s="99"/>
      <c r="AV134" s="99"/>
      <c r="AW134" s="99"/>
      <c r="AX134" s="99"/>
      <c r="AY134" s="99"/>
      <c r="AZ134" s="99"/>
      <c r="BA134" s="99"/>
      <c r="BB134" s="99"/>
      <c r="BC134" s="99"/>
      <c r="BD134" s="99"/>
      <c r="BE134" s="99"/>
      <c r="BF134" s="99"/>
      <c r="BG134" s="99"/>
      <c r="BH134" s="99"/>
      <c r="BI134" s="99"/>
      <c r="BJ134" s="99"/>
      <c r="BK134" s="99"/>
      <c r="BL134" s="99"/>
      <c r="BM134" s="99"/>
      <c r="BN134" s="99"/>
      <c r="BO134" s="99"/>
      <c r="BP134" s="99"/>
      <c r="BQ134" s="99"/>
      <c r="BR134" s="99"/>
      <c r="BS134" s="99"/>
      <c r="BT134" s="99"/>
      <c r="BU134" s="99"/>
      <c r="BV134" s="99"/>
      <c r="BW134" s="99"/>
      <c r="BX134" s="99"/>
      <c r="BY134" s="99"/>
      <c r="BZ134" s="99"/>
      <c r="CA134" s="99"/>
      <c r="CB134" s="99"/>
      <c r="CC134" s="99"/>
      <c r="CD134" s="99"/>
      <c r="CE134" s="99"/>
    </row>
    <row r="135" spans="1:83" ht="8.1" customHeight="1" x14ac:dyDescent="0.15">
      <c r="A135" s="584"/>
      <c r="B135" s="585"/>
      <c r="C135" s="585"/>
      <c r="D135" s="585"/>
      <c r="E135" s="585"/>
      <c r="F135" s="585"/>
      <c r="G135" s="585"/>
      <c r="H135" s="586"/>
      <c r="I135" s="209"/>
      <c r="J135" s="211"/>
      <c r="K135" s="235"/>
      <c r="L135" s="236"/>
      <c r="M135" s="236"/>
      <c r="N135" s="236"/>
      <c r="O135" s="236"/>
      <c r="P135" s="236"/>
      <c r="Q135" s="236"/>
      <c r="R135" s="236"/>
      <c r="S135" s="236"/>
      <c r="T135" s="236"/>
      <c r="U135" s="236"/>
      <c r="V135" s="236"/>
      <c r="W135" s="236"/>
      <c r="X135" s="236"/>
      <c r="Y135" s="236"/>
      <c r="Z135" s="237"/>
      <c r="AA135" s="4"/>
      <c r="AB135" s="403" t="b">
        <v>0</v>
      </c>
      <c r="AC135" s="403"/>
      <c r="AD135" s="403"/>
      <c r="AE135" s="67"/>
      <c r="AF135" s="67"/>
      <c r="AG135" s="67"/>
      <c r="AH135" s="67"/>
      <c r="AI135" s="67"/>
      <c r="AJ135" s="67"/>
      <c r="AK135" s="4"/>
      <c r="AL135" s="4"/>
      <c r="AM135" s="99"/>
      <c r="AN135" s="99"/>
      <c r="AO135" s="143"/>
      <c r="AP135" s="143"/>
      <c r="AQ135" s="99"/>
      <c r="AR135" s="4"/>
      <c r="AS135" s="4"/>
      <c r="AT135" s="99"/>
      <c r="AU135" s="178"/>
      <c r="AV135" s="178"/>
      <c r="AW135" s="212" t="s">
        <v>500</v>
      </c>
      <c r="AX135" s="212"/>
      <c r="AY135" s="212"/>
      <c r="AZ135" s="212"/>
      <c r="BA135" s="212"/>
      <c r="BB135" s="212"/>
      <c r="BC135" s="212"/>
      <c r="BD135" s="212"/>
      <c r="BE135" s="212"/>
      <c r="BF135" s="212"/>
      <c r="BG135" s="212"/>
      <c r="BH135" s="212"/>
      <c r="BI135" s="212"/>
      <c r="BJ135" s="212"/>
      <c r="BK135" s="212"/>
      <c r="BL135" s="212"/>
      <c r="BM135" s="212"/>
      <c r="BN135" s="212"/>
      <c r="BO135" s="212"/>
      <c r="BP135" s="212"/>
      <c r="BQ135" s="212"/>
      <c r="BR135" s="212"/>
      <c r="BS135" s="212"/>
      <c r="BT135" s="212"/>
      <c r="BU135" s="212"/>
      <c r="BV135" s="212"/>
      <c r="BW135" s="212"/>
      <c r="BX135" s="212"/>
      <c r="BY135" s="99"/>
      <c r="BZ135" s="99"/>
      <c r="CA135" s="99"/>
      <c r="CB135" s="99"/>
      <c r="CC135" s="99"/>
      <c r="CD135" s="99"/>
      <c r="CE135" s="99"/>
    </row>
    <row r="136" spans="1:83" ht="6" customHeight="1" thickBot="1" x14ac:dyDescent="0.2">
      <c r="A136" s="142"/>
      <c r="B136" s="142"/>
      <c r="C136" s="142"/>
      <c r="D136" s="142"/>
      <c r="E136" s="142"/>
      <c r="F136" s="142"/>
      <c r="G136" s="142"/>
      <c r="H136" s="142"/>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178"/>
      <c r="AV136" s="178"/>
      <c r="AW136" s="213"/>
      <c r="AX136" s="213"/>
      <c r="AY136" s="213"/>
      <c r="AZ136" s="213"/>
      <c r="BA136" s="213"/>
      <c r="BB136" s="213"/>
      <c r="BC136" s="213"/>
      <c r="BD136" s="213"/>
      <c r="BE136" s="213"/>
      <c r="BF136" s="213"/>
      <c r="BG136" s="213"/>
      <c r="BH136" s="213"/>
      <c r="BI136" s="213"/>
      <c r="BJ136" s="213"/>
      <c r="BK136" s="213"/>
      <c r="BL136" s="213"/>
      <c r="BM136" s="213"/>
      <c r="BN136" s="213"/>
      <c r="BO136" s="213"/>
      <c r="BP136" s="213"/>
      <c r="BQ136" s="213"/>
      <c r="BR136" s="213"/>
      <c r="BS136" s="213"/>
      <c r="BT136" s="213"/>
      <c r="BU136" s="213"/>
      <c r="BV136" s="213"/>
      <c r="BW136" s="213"/>
      <c r="BX136" s="213"/>
    </row>
    <row r="137" spans="1:83" ht="8.1" customHeight="1" x14ac:dyDescent="0.15">
      <c r="A137" s="279" t="s">
        <v>430</v>
      </c>
      <c r="B137" s="280"/>
      <c r="C137" s="280"/>
      <c r="D137" s="280"/>
      <c r="E137" s="280"/>
      <c r="F137" s="280"/>
      <c r="G137" s="280"/>
      <c r="H137" s="281"/>
      <c r="I137" s="230"/>
      <c r="J137" s="231"/>
      <c r="K137" s="238" t="s">
        <v>192</v>
      </c>
      <c r="L137" s="239"/>
      <c r="M137" s="239"/>
      <c r="N137" s="239"/>
      <c r="O137" s="239"/>
      <c r="P137" s="239"/>
      <c r="Q137" s="239"/>
      <c r="R137" s="239"/>
      <c r="S137" s="239"/>
      <c r="T137" s="239"/>
      <c r="U137" s="239"/>
      <c r="V137" s="239"/>
      <c r="W137" s="239"/>
      <c r="X137" s="239"/>
      <c r="Y137" s="239"/>
      <c r="Z137" s="240"/>
      <c r="AA137" s="230"/>
      <c r="AB137" s="231"/>
      <c r="AC137" s="274" t="s">
        <v>101</v>
      </c>
      <c r="AD137" s="275"/>
      <c r="AE137" s="275"/>
      <c r="AF137" s="275"/>
      <c r="AG137" s="275"/>
      <c r="AH137" s="275"/>
      <c r="AI137" s="275"/>
      <c r="AJ137" s="275"/>
      <c r="AK137" s="275"/>
      <c r="AL137" s="275"/>
      <c r="AM137" s="275"/>
      <c r="AN137" s="275"/>
      <c r="AO137" s="275"/>
      <c r="AP137" s="275"/>
      <c r="AQ137" s="275"/>
      <c r="AR137" s="276"/>
      <c r="AS137" s="52"/>
      <c r="AT137" s="52"/>
      <c r="AU137" s="52"/>
      <c r="AV137" s="4"/>
      <c r="AW137" s="219"/>
      <c r="AX137" s="220"/>
      <c r="AY137" s="220"/>
      <c r="AZ137" s="220"/>
      <c r="BA137" s="220"/>
      <c r="BB137" s="220"/>
      <c r="BC137" s="220"/>
      <c r="BD137" s="220"/>
      <c r="BE137" s="220"/>
      <c r="BF137" s="220"/>
      <c r="BG137" s="220"/>
      <c r="BH137" s="220"/>
      <c r="BI137" s="220"/>
      <c r="BJ137" s="220"/>
      <c r="BK137" s="220"/>
      <c r="BL137" s="220"/>
      <c r="BM137" s="220"/>
      <c r="BN137" s="220"/>
      <c r="BO137" s="220"/>
      <c r="BP137" s="220"/>
      <c r="BQ137" s="220"/>
      <c r="BR137" s="220"/>
      <c r="BS137" s="220"/>
      <c r="BT137" s="220"/>
      <c r="BU137" s="220"/>
      <c r="BV137" s="220"/>
      <c r="BW137" s="220"/>
      <c r="BX137" s="221"/>
    </row>
    <row r="138" spans="1:83" ht="8.1" customHeight="1" x14ac:dyDescent="0.15">
      <c r="A138" s="282"/>
      <c r="B138" s="283"/>
      <c r="C138" s="283"/>
      <c r="D138" s="283"/>
      <c r="E138" s="283"/>
      <c r="F138" s="283"/>
      <c r="G138" s="283"/>
      <c r="H138" s="284"/>
      <c r="I138" s="209"/>
      <c r="J138" s="211"/>
      <c r="K138" s="241"/>
      <c r="L138" s="242"/>
      <c r="M138" s="242"/>
      <c r="N138" s="242"/>
      <c r="O138" s="242"/>
      <c r="P138" s="242"/>
      <c r="Q138" s="242"/>
      <c r="R138" s="242"/>
      <c r="S138" s="242"/>
      <c r="T138" s="242"/>
      <c r="U138" s="242"/>
      <c r="V138" s="242"/>
      <c r="W138" s="242"/>
      <c r="X138" s="242"/>
      <c r="Y138" s="242"/>
      <c r="Z138" s="243"/>
      <c r="AA138" s="209"/>
      <c r="AB138" s="211"/>
      <c r="AC138" s="235"/>
      <c r="AD138" s="236"/>
      <c r="AE138" s="236"/>
      <c r="AF138" s="236"/>
      <c r="AG138" s="236"/>
      <c r="AH138" s="236"/>
      <c r="AI138" s="236"/>
      <c r="AJ138" s="236"/>
      <c r="AK138" s="236"/>
      <c r="AL138" s="236"/>
      <c r="AM138" s="236"/>
      <c r="AN138" s="236"/>
      <c r="AO138" s="236"/>
      <c r="AP138" s="236"/>
      <c r="AQ138" s="236"/>
      <c r="AR138" s="237"/>
      <c r="AS138" s="330" t="b">
        <v>0</v>
      </c>
      <c r="AT138" s="315"/>
      <c r="AU138" s="315" t="b">
        <v>0</v>
      </c>
      <c r="AV138" s="315"/>
      <c r="AW138" s="222"/>
      <c r="AX138" s="223"/>
      <c r="AY138" s="223"/>
      <c r="AZ138" s="223"/>
      <c r="BA138" s="223"/>
      <c r="BB138" s="223"/>
      <c r="BC138" s="223"/>
      <c r="BD138" s="223"/>
      <c r="BE138" s="223"/>
      <c r="BF138" s="223"/>
      <c r="BG138" s="223"/>
      <c r="BH138" s="223"/>
      <c r="BI138" s="223"/>
      <c r="BJ138" s="223"/>
      <c r="BK138" s="223"/>
      <c r="BL138" s="223"/>
      <c r="BM138" s="223"/>
      <c r="BN138" s="223"/>
      <c r="BO138" s="223"/>
      <c r="BP138" s="223"/>
      <c r="BQ138" s="223"/>
      <c r="BR138" s="223"/>
      <c r="BS138" s="223"/>
      <c r="BT138" s="223"/>
      <c r="BU138" s="223"/>
      <c r="BV138" s="223"/>
      <c r="BW138" s="223"/>
      <c r="BX138" s="224"/>
    </row>
    <row r="139" spans="1:83" ht="8.1" customHeight="1" x14ac:dyDescent="0.15">
      <c r="A139" s="282"/>
      <c r="B139" s="283"/>
      <c r="C139" s="283"/>
      <c r="D139" s="283"/>
      <c r="E139" s="283"/>
      <c r="F139" s="283"/>
      <c r="G139" s="283"/>
      <c r="H139" s="284"/>
      <c r="I139" s="206"/>
      <c r="J139" s="208"/>
      <c r="K139" s="309" t="s">
        <v>102</v>
      </c>
      <c r="L139" s="310"/>
      <c r="M139" s="310"/>
      <c r="N139" s="310"/>
      <c r="O139" s="310"/>
      <c r="P139" s="310"/>
      <c r="Q139" s="310"/>
      <c r="R139" s="310"/>
      <c r="S139" s="310"/>
      <c r="T139" s="310"/>
      <c r="U139" s="310"/>
      <c r="V139" s="310"/>
      <c r="W139" s="310"/>
      <c r="X139" s="310"/>
      <c r="Y139" s="310"/>
      <c r="Z139" s="311"/>
      <c r="AA139" s="206"/>
      <c r="AB139" s="208"/>
      <c r="AC139" s="232" t="s">
        <v>193</v>
      </c>
      <c r="AD139" s="233"/>
      <c r="AE139" s="233"/>
      <c r="AF139" s="233"/>
      <c r="AG139" s="233"/>
      <c r="AH139" s="233"/>
      <c r="AI139" s="233"/>
      <c r="AJ139" s="233"/>
      <c r="AK139" s="233"/>
      <c r="AL139" s="233"/>
      <c r="AM139" s="233"/>
      <c r="AN139" s="233"/>
      <c r="AO139" s="233"/>
      <c r="AP139" s="233"/>
      <c r="AQ139" s="233"/>
      <c r="AR139" s="234"/>
      <c r="AS139" s="74"/>
      <c r="AT139" s="74"/>
      <c r="AU139" s="74"/>
      <c r="AV139" s="75"/>
      <c r="AW139" s="222"/>
      <c r="AX139" s="223"/>
      <c r="AY139" s="223"/>
      <c r="AZ139" s="223"/>
      <c r="BA139" s="223"/>
      <c r="BB139" s="223"/>
      <c r="BC139" s="223"/>
      <c r="BD139" s="223"/>
      <c r="BE139" s="223"/>
      <c r="BF139" s="223"/>
      <c r="BG139" s="223"/>
      <c r="BH139" s="223"/>
      <c r="BI139" s="223"/>
      <c r="BJ139" s="223"/>
      <c r="BK139" s="223"/>
      <c r="BL139" s="223"/>
      <c r="BM139" s="223"/>
      <c r="BN139" s="223"/>
      <c r="BO139" s="223"/>
      <c r="BP139" s="223"/>
      <c r="BQ139" s="223"/>
      <c r="BR139" s="223"/>
      <c r="BS139" s="223"/>
      <c r="BT139" s="223"/>
      <c r="BU139" s="223"/>
      <c r="BV139" s="223"/>
      <c r="BW139" s="223"/>
      <c r="BX139" s="224"/>
    </row>
    <row r="140" spans="1:83" ht="8.1" customHeight="1" x14ac:dyDescent="0.15">
      <c r="A140" s="282"/>
      <c r="B140" s="283"/>
      <c r="C140" s="283"/>
      <c r="D140" s="283"/>
      <c r="E140" s="283"/>
      <c r="F140" s="283"/>
      <c r="G140" s="283"/>
      <c r="H140" s="284"/>
      <c r="I140" s="209"/>
      <c r="J140" s="211"/>
      <c r="K140" s="241"/>
      <c r="L140" s="242"/>
      <c r="M140" s="242"/>
      <c r="N140" s="242"/>
      <c r="O140" s="242"/>
      <c r="P140" s="242"/>
      <c r="Q140" s="242"/>
      <c r="R140" s="242"/>
      <c r="S140" s="242"/>
      <c r="T140" s="242"/>
      <c r="U140" s="242"/>
      <c r="V140" s="242"/>
      <c r="W140" s="242"/>
      <c r="X140" s="242"/>
      <c r="Y140" s="242"/>
      <c r="Z140" s="243"/>
      <c r="AA140" s="209"/>
      <c r="AB140" s="211"/>
      <c r="AC140" s="235"/>
      <c r="AD140" s="236"/>
      <c r="AE140" s="236"/>
      <c r="AF140" s="236"/>
      <c r="AG140" s="236"/>
      <c r="AH140" s="236"/>
      <c r="AI140" s="236"/>
      <c r="AJ140" s="236"/>
      <c r="AK140" s="236"/>
      <c r="AL140" s="236"/>
      <c r="AM140" s="236"/>
      <c r="AN140" s="236"/>
      <c r="AO140" s="236"/>
      <c r="AP140" s="236"/>
      <c r="AQ140" s="236"/>
      <c r="AR140" s="237"/>
      <c r="AS140" s="330" t="b">
        <v>0</v>
      </c>
      <c r="AT140" s="315"/>
      <c r="AU140" s="315" t="b">
        <v>0</v>
      </c>
      <c r="AV140" s="315"/>
      <c r="AW140" s="222"/>
      <c r="AX140" s="223"/>
      <c r="AY140" s="223"/>
      <c r="AZ140" s="223"/>
      <c r="BA140" s="223"/>
      <c r="BB140" s="223"/>
      <c r="BC140" s="223"/>
      <c r="BD140" s="223"/>
      <c r="BE140" s="223"/>
      <c r="BF140" s="223"/>
      <c r="BG140" s="223"/>
      <c r="BH140" s="223"/>
      <c r="BI140" s="223"/>
      <c r="BJ140" s="223"/>
      <c r="BK140" s="223"/>
      <c r="BL140" s="223"/>
      <c r="BM140" s="223"/>
      <c r="BN140" s="223"/>
      <c r="BO140" s="223"/>
      <c r="BP140" s="223"/>
      <c r="BQ140" s="223"/>
      <c r="BR140" s="223"/>
      <c r="BS140" s="223"/>
      <c r="BT140" s="223"/>
      <c r="BU140" s="223"/>
      <c r="BV140" s="223"/>
      <c r="BW140" s="223"/>
      <c r="BX140" s="224"/>
    </row>
    <row r="141" spans="1:83" ht="8.1" customHeight="1" x14ac:dyDescent="0.15">
      <c r="A141" s="282"/>
      <c r="B141" s="283"/>
      <c r="C141" s="283"/>
      <c r="D141" s="283"/>
      <c r="E141" s="283"/>
      <c r="F141" s="283"/>
      <c r="G141" s="283"/>
      <c r="H141" s="284"/>
      <c r="I141" s="206"/>
      <c r="J141" s="208"/>
      <c r="K141" s="309" t="s">
        <v>103</v>
      </c>
      <c r="L141" s="310"/>
      <c r="M141" s="310"/>
      <c r="N141" s="310"/>
      <c r="O141" s="310"/>
      <c r="P141" s="310"/>
      <c r="Q141" s="310"/>
      <c r="R141" s="310"/>
      <c r="S141" s="310"/>
      <c r="T141" s="310"/>
      <c r="U141" s="310"/>
      <c r="V141" s="310"/>
      <c r="W141" s="310"/>
      <c r="X141" s="310"/>
      <c r="Y141" s="310"/>
      <c r="Z141" s="311"/>
      <c r="AA141" s="206"/>
      <c r="AB141" s="208"/>
      <c r="AC141" s="232" t="s">
        <v>104</v>
      </c>
      <c r="AD141" s="233"/>
      <c r="AE141" s="233"/>
      <c r="AF141" s="233"/>
      <c r="AG141" s="233"/>
      <c r="AH141" s="233"/>
      <c r="AI141" s="233"/>
      <c r="AJ141" s="233"/>
      <c r="AK141" s="233"/>
      <c r="AL141" s="233"/>
      <c r="AM141" s="233"/>
      <c r="AN141" s="233"/>
      <c r="AO141" s="233"/>
      <c r="AP141" s="233"/>
      <c r="AQ141" s="233"/>
      <c r="AR141" s="234"/>
      <c r="AS141" s="74"/>
      <c r="AT141" s="74"/>
      <c r="AU141" s="74"/>
      <c r="AV141" s="75"/>
      <c r="AW141" s="222"/>
      <c r="AX141" s="223"/>
      <c r="AY141" s="223"/>
      <c r="AZ141" s="223"/>
      <c r="BA141" s="223"/>
      <c r="BB141" s="223"/>
      <c r="BC141" s="223"/>
      <c r="BD141" s="223"/>
      <c r="BE141" s="223"/>
      <c r="BF141" s="223"/>
      <c r="BG141" s="223"/>
      <c r="BH141" s="223"/>
      <c r="BI141" s="223"/>
      <c r="BJ141" s="223"/>
      <c r="BK141" s="223"/>
      <c r="BL141" s="223"/>
      <c r="BM141" s="223"/>
      <c r="BN141" s="223"/>
      <c r="BO141" s="223"/>
      <c r="BP141" s="223"/>
      <c r="BQ141" s="223"/>
      <c r="BR141" s="223"/>
      <c r="BS141" s="223"/>
      <c r="BT141" s="223"/>
      <c r="BU141" s="223"/>
      <c r="BV141" s="223"/>
      <c r="BW141" s="223"/>
      <c r="BX141" s="224"/>
    </row>
    <row r="142" spans="1:83" ht="8.1" customHeight="1" x14ac:dyDescent="0.15">
      <c r="A142" s="282"/>
      <c r="B142" s="283"/>
      <c r="C142" s="283"/>
      <c r="D142" s="283"/>
      <c r="E142" s="283"/>
      <c r="F142" s="283"/>
      <c r="G142" s="283"/>
      <c r="H142" s="284"/>
      <c r="I142" s="209"/>
      <c r="J142" s="211"/>
      <c r="K142" s="241"/>
      <c r="L142" s="242"/>
      <c r="M142" s="242"/>
      <c r="N142" s="242"/>
      <c r="O142" s="242"/>
      <c r="P142" s="242"/>
      <c r="Q142" s="242"/>
      <c r="R142" s="242"/>
      <c r="S142" s="242"/>
      <c r="T142" s="242"/>
      <c r="U142" s="242"/>
      <c r="V142" s="242"/>
      <c r="W142" s="242"/>
      <c r="X142" s="242"/>
      <c r="Y142" s="242"/>
      <c r="Z142" s="243"/>
      <c r="AA142" s="209"/>
      <c r="AB142" s="211"/>
      <c r="AC142" s="235"/>
      <c r="AD142" s="236"/>
      <c r="AE142" s="236"/>
      <c r="AF142" s="236"/>
      <c r="AG142" s="236"/>
      <c r="AH142" s="236"/>
      <c r="AI142" s="236"/>
      <c r="AJ142" s="236"/>
      <c r="AK142" s="236"/>
      <c r="AL142" s="236"/>
      <c r="AM142" s="236"/>
      <c r="AN142" s="236"/>
      <c r="AO142" s="236"/>
      <c r="AP142" s="236"/>
      <c r="AQ142" s="236"/>
      <c r="AR142" s="237"/>
      <c r="AS142" s="330" t="b">
        <v>0</v>
      </c>
      <c r="AT142" s="315"/>
      <c r="AU142" s="315" t="b">
        <v>0</v>
      </c>
      <c r="AV142" s="315"/>
      <c r="AW142" s="222"/>
      <c r="AX142" s="223"/>
      <c r="AY142" s="223"/>
      <c r="AZ142" s="223"/>
      <c r="BA142" s="223"/>
      <c r="BB142" s="223"/>
      <c r="BC142" s="223"/>
      <c r="BD142" s="223"/>
      <c r="BE142" s="223"/>
      <c r="BF142" s="223"/>
      <c r="BG142" s="223"/>
      <c r="BH142" s="223"/>
      <c r="BI142" s="223"/>
      <c r="BJ142" s="223"/>
      <c r="BK142" s="223"/>
      <c r="BL142" s="223"/>
      <c r="BM142" s="223"/>
      <c r="BN142" s="223"/>
      <c r="BO142" s="223"/>
      <c r="BP142" s="223"/>
      <c r="BQ142" s="223"/>
      <c r="BR142" s="223"/>
      <c r="BS142" s="223"/>
      <c r="BT142" s="223"/>
      <c r="BU142" s="223"/>
      <c r="BV142" s="223"/>
      <c r="BW142" s="223"/>
      <c r="BX142" s="224"/>
    </row>
    <row r="143" spans="1:83" ht="8.1" customHeight="1" x14ac:dyDescent="0.15">
      <c r="A143" s="282"/>
      <c r="B143" s="283"/>
      <c r="C143" s="283"/>
      <c r="D143" s="283"/>
      <c r="E143" s="283"/>
      <c r="F143" s="283"/>
      <c r="G143" s="283"/>
      <c r="H143" s="284"/>
      <c r="I143" s="206"/>
      <c r="J143" s="208"/>
      <c r="K143" s="309" t="s">
        <v>105</v>
      </c>
      <c r="L143" s="310"/>
      <c r="M143" s="310"/>
      <c r="N143" s="310"/>
      <c r="O143" s="310"/>
      <c r="P143" s="310"/>
      <c r="Q143" s="310"/>
      <c r="R143" s="310"/>
      <c r="S143" s="310"/>
      <c r="T143" s="310"/>
      <c r="U143" s="310"/>
      <c r="V143" s="310"/>
      <c r="W143" s="310"/>
      <c r="X143" s="310"/>
      <c r="Y143" s="310"/>
      <c r="Z143" s="311"/>
      <c r="AA143" s="206"/>
      <c r="AB143" s="208"/>
      <c r="AC143" s="232" t="s">
        <v>106</v>
      </c>
      <c r="AD143" s="233"/>
      <c r="AE143" s="233"/>
      <c r="AF143" s="233"/>
      <c r="AG143" s="233"/>
      <c r="AH143" s="233"/>
      <c r="AI143" s="233"/>
      <c r="AJ143" s="233"/>
      <c r="AK143" s="233"/>
      <c r="AL143" s="233"/>
      <c r="AM143" s="233"/>
      <c r="AN143" s="233"/>
      <c r="AO143" s="233"/>
      <c r="AP143" s="233"/>
      <c r="AQ143" s="233"/>
      <c r="AR143" s="234"/>
      <c r="AS143" s="74"/>
      <c r="AT143" s="74"/>
      <c r="AU143" s="74"/>
      <c r="AV143" s="75"/>
      <c r="AW143" s="222"/>
      <c r="AX143" s="223"/>
      <c r="AY143" s="223"/>
      <c r="AZ143" s="223"/>
      <c r="BA143" s="223"/>
      <c r="BB143" s="223"/>
      <c r="BC143" s="223"/>
      <c r="BD143" s="223"/>
      <c r="BE143" s="223"/>
      <c r="BF143" s="223"/>
      <c r="BG143" s="223"/>
      <c r="BH143" s="223"/>
      <c r="BI143" s="223"/>
      <c r="BJ143" s="223"/>
      <c r="BK143" s="223"/>
      <c r="BL143" s="223"/>
      <c r="BM143" s="223"/>
      <c r="BN143" s="223"/>
      <c r="BO143" s="223"/>
      <c r="BP143" s="223"/>
      <c r="BQ143" s="223"/>
      <c r="BR143" s="223"/>
      <c r="BS143" s="223"/>
      <c r="BT143" s="223"/>
      <c r="BU143" s="223"/>
      <c r="BV143" s="223"/>
      <c r="BW143" s="223"/>
      <c r="BX143" s="224"/>
    </row>
    <row r="144" spans="1:83" ht="8.1" customHeight="1" x14ac:dyDescent="0.15">
      <c r="A144" s="282"/>
      <c r="B144" s="283"/>
      <c r="C144" s="283"/>
      <c r="D144" s="283"/>
      <c r="E144" s="283"/>
      <c r="F144" s="283"/>
      <c r="G144" s="283"/>
      <c r="H144" s="284"/>
      <c r="I144" s="209"/>
      <c r="J144" s="211"/>
      <c r="K144" s="241"/>
      <c r="L144" s="242"/>
      <c r="M144" s="242"/>
      <c r="N144" s="242"/>
      <c r="O144" s="242"/>
      <c r="P144" s="242"/>
      <c r="Q144" s="242"/>
      <c r="R144" s="242"/>
      <c r="S144" s="242"/>
      <c r="T144" s="242"/>
      <c r="U144" s="242"/>
      <c r="V144" s="242"/>
      <c r="W144" s="242"/>
      <c r="X144" s="242"/>
      <c r="Y144" s="242"/>
      <c r="Z144" s="243"/>
      <c r="AA144" s="209"/>
      <c r="AB144" s="211"/>
      <c r="AC144" s="235"/>
      <c r="AD144" s="236"/>
      <c r="AE144" s="236"/>
      <c r="AF144" s="236"/>
      <c r="AG144" s="236"/>
      <c r="AH144" s="236"/>
      <c r="AI144" s="236"/>
      <c r="AJ144" s="236"/>
      <c r="AK144" s="236"/>
      <c r="AL144" s="236"/>
      <c r="AM144" s="236"/>
      <c r="AN144" s="236"/>
      <c r="AO144" s="236"/>
      <c r="AP144" s="236"/>
      <c r="AQ144" s="236"/>
      <c r="AR144" s="237"/>
      <c r="AS144" s="330" t="b">
        <v>0</v>
      </c>
      <c r="AT144" s="315"/>
      <c r="AU144" s="315" t="b">
        <v>0</v>
      </c>
      <c r="AV144" s="315"/>
      <c r="AW144" s="222"/>
      <c r="AX144" s="223"/>
      <c r="AY144" s="223"/>
      <c r="AZ144" s="223"/>
      <c r="BA144" s="223"/>
      <c r="BB144" s="223"/>
      <c r="BC144" s="223"/>
      <c r="BD144" s="223"/>
      <c r="BE144" s="223"/>
      <c r="BF144" s="223"/>
      <c r="BG144" s="223"/>
      <c r="BH144" s="223"/>
      <c r="BI144" s="223"/>
      <c r="BJ144" s="223"/>
      <c r="BK144" s="223"/>
      <c r="BL144" s="223"/>
      <c r="BM144" s="223"/>
      <c r="BN144" s="223"/>
      <c r="BO144" s="223"/>
      <c r="BP144" s="223"/>
      <c r="BQ144" s="223"/>
      <c r="BR144" s="223"/>
      <c r="BS144" s="223"/>
      <c r="BT144" s="223"/>
      <c r="BU144" s="223"/>
      <c r="BV144" s="223"/>
      <c r="BW144" s="223"/>
      <c r="BX144" s="224"/>
    </row>
    <row r="145" spans="1:76" ht="8.1" customHeight="1" x14ac:dyDescent="0.15">
      <c r="A145" s="282"/>
      <c r="B145" s="283"/>
      <c r="C145" s="283"/>
      <c r="D145" s="283"/>
      <c r="E145" s="283"/>
      <c r="F145" s="283"/>
      <c r="G145" s="283"/>
      <c r="H145" s="284"/>
      <c r="I145" s="206"/>
      <c r="J145" s="208"/>
      <c r="K145" s="309" t="s">
        <v>107</v>
      </c>
      <c r="L145" s="310"/>
      <c r="M145" s="310"/>
      <c r="N145" s="310"/>
      <c r="O145" s="310"/>
      <c r="P145" s="310"/>
      <c r="Q145" s="310"/>
      <c r="R145" s="310"/>
      <c r="S145" s="310"/>
      <c r="T145" s="310"/>
      <c r="U145" s="310"/>
      <c r="V145" s="310"/>
      <c r="W145" s="310"/>
      <c r="X145" s="310"/>
      <c r="Y145" s="310"/>
      <c r="Z145" s="311"/>
      <c r="AA145" s="206"/>
      <c r="AB145" s="208"/>
      <c r="AC145" s="232" t="s">
        <v>108</v>
      </c>
      <c r="AD145" s="233"/>
      <c r="AE145" s="233"/>
      <c r="AF145" s="263" t="s">
        <v>109</v>
      </c>
      <c r="AG145" s="257"/>
      <c r="AH145" s="258"/>
      <c r="AI145" s="258"/>
      <c r="AJ145" s="258"/>
      <c r="AK145" s="258"/>
      <c r="AL145" s="258"/>
      <c r="AM145" s="258"/>
      <c r="AN145" s="258"/>
      <c r="AO145" s="258"/>
      <c r="AP145" s="258"/>
      <c r="AQ145" s="259"/>
      <c r="AR145" s="278" t="s">
        <v>41</v>
      </c>
      <c r="AS145" s="74"/>
      <c r="AT145" s="74"/>
      <c r="AU145" s="74"/>
      <c r="AV145" s="75"/>
      <c r="AW145" s="222"/>
      <c r="AX145" s="223"/>
      <c r="AY145" s="223"/>
      <c r="AZ145" s="223"/>
      <c r="BA145" s="223"/>
      <c r="BB145" s="223"/>
      <c r="BC145" s="223"/>
      <c r="BD145" s="223"/>
      <c r="BE145" s="223"/>
      <c r="BF145" s="223"/>
      <c r="BG145" s="223"/>
      <c r="BH145" s="223"/>
      <c r="BI145" s="223"/>
      <c r="BJ145" s="223"/>
      <c r="BK145" s="223"/>
      <c r="BL145" s="223"/>
      <c r="BM145" s="223"/>
      <c r="BN145" s="223"/>
      <c r="BO145" s="223"/>
      <c r="BP145" s="223"/>
      <c r="BQ145" s="223"/>
      <c r="BR145" s="223"/>
      <c r="BS145" s="223"/>
      <c r="BT145" s="223"/>
      <c r="BU145" s="223"/>
      <c r="BV145" s="223"/>
      <c r="BW145" s="223"/>
      <c r="BX145" s="224"/>
    </row>
    <row r="146" spans="1:76" ht="8.1" customHeight="1" thickBot="1" x14ac:dyDescent="0.2">
      <c r="A146" s="285"/>
      <c r="B146" s="286"/>
      <c r="C146" s="286"/>
      <c r="D146" s="286"/>
      <c r="E146" s="286"/>
      <c r="F146" s="286"/>
      <c r="G146" s="286"/>
      <c r="H146" s="287"/>
      <c r="I146" s="228"/>
      <c r="J146" s="229"/>
      <c r="K146" s="312"/>
      <c r="L146" s="313"/>
      <c r="M146" s="313"/>
      <c r="N146" s="313"/>
      <c r="O146" s="313"/>
      <c r="P146" s="313"/>
      <c r="Q146" s="313"/>
      <c r="R146" s="313"/>
      <c r="S146" s="313"/>
      <c r="T146" s="313"/>
      <c r="U146" s="313"/>
      <c r="V146" s="313"/>
      <c r="W146" s="313"/>
      <c r="X146" s="313"/>
      <c r="Y146" s="313"/>
      <c r="Z146" s="314"/>
      <c r="AA146" s="228"/>
      <c r="AB146" s="229"/>
      <c r="AC146" s="277"/>
      <c r="AD146" s="213"/>
      <c r="AE146" s="213"/>
      <c r="AF146" s="264"/>
      <c r="AG146" s="260"/>
      <c r="AH146" s="261"/>
      <c r="AI146" s="261"/>
      <c r="AJ146" s="261"/>
      <c r="AK146" s="261"/>
      <c r="AL146" s="261"/>
      <c r="AM146" s="261"/>
      <c r="AN146" s="261"/>
      <c r="AO146" s="261"/>
      <c r="AP146" s="261"/>
      <c r="AQ146" s="262"/>
      <c r="AR146" s="273"/>
      <c r="AS146" s="330" t="b">
        <v>0</v>
      </c>
      <c r="AT146" s="315"/>
      <c r="AU146" s="315" t="b">
        <v>0</v>
      </c>
      <c r="AV146" s="315"/>
      <c r="AW146" s="222"/>
      <c r="AX146" s="223"/>
      <c r="AY146" s="223"/>
      <c r="AZ146" s="223"/>
      <c r="BA146" s="223"/>
      <c r="BB146" s="223"/>
      <c r="BC146" s="223"/>
      <c r="BD146" s="223"/>
      <c r="BE146" s="223"/>
      <c r="BF146" s="223"/>
      <c r="BG146" s="223"/>
      <c r="BH146" s="223"/>
      <c r="BI146" s="223"/>
      <c r="BJ146" s="223"/>
      <c r="BK146" s="223"/>
      <c r="BL146" s="223"/>
      <c r="BM146" s="223"/>
      <c r="BN146" s="223"/>
      <c r="BO146" s="223"/>
      <c r="BP146" s="223"/>
      <c r="BQ146" s="223"/>
      <c r="BR146" s="223"/>
      <c r="BS146" s="223"/>
      <c r="BT146" s="223"/>
      <c r="BU146" s="223"/>
      <c r="BV146" s="223"/>
      <c r="BW146" s="223"/>
      <c r="BX146" s="224"/>
    </row>
    <row r="147" spans="1:76" ht="8.1" customHeight="1" x14ac:dyDescent="0.15">
      <c r="A147" s="265" t="s">
        <v>436</v>
      </c>
      <c r="B147" s="266"/>
      <c r="C147" s="266"/>
      <c r="D147" s="266"/>
      <c r="E147" s="266"/>
      <c r="F147" s="266"/>
      <c r="G147" s="266"/>
      <c r="H147" s="267"/>
      <c r="I147" s="230"/>
      <c r="J147" s="231"/>
      <c r="K147" s="238" t="s">
        <v>110</v>
      </c>
      <c r="L147" s="239"/>
      <c r="M147" s="239"/>
      <c r="N147" s="239"/>
      <c r="O147" s="239"/>
      <c r="P147" s="239"/>
      <c r="Q147" s="239"/>
      <c r="R147" s="239"/>
      <c r="S147" s="239"/>
      <c r="T147" s="239"/>
      <c r="U147" s="239"/>
      <c r="V147" s="239"/>
      <c r="W147" s="239"/>
      <c r="X147" s="239"/>
      <c r="Y147" s="239"/>
      <c r="Z147" s="240"/>
      <c r="AA147" s="230"/>
      <c r="AB147" s="231"/>
      <c r="AC147" s="274" t="s">
        <v>111</v>
      </c>
      <c r="AD147" s="275"/>
      <c r="AE147" s="275"/>
      <c r="AF147" s="275"/>
      <c r="AG147" s="275"/>
      <c r="AH147" s="275"/>
      <c r="AI147" s="275"/>
      <c r="AJ147" s="275"/>
      <c r="AK147" s="275"/>
      <c r="AL147" s="275"/>
      <c r="AM147" s="275"/>
      <c r="AN147" s="275"/>
      <c r="AO147" s="275"/>
      <c r="AP147" s="275"/>
      <c r="AQ147" s="275"/>
      <c r="AR147" s="276"/>
      <c r="AS147" s="74"/>
      <c r="AT147" s="74"/>
      <c r="AU147" s="154"/>
      <c r="AV147" s="154"/>
      <c r="AW147" s="222"/>
      <c r="AX147" s="223"/>
      <c r="AY147" s="223"/>
      <c r="AZ147" s="223"/>
      <c r="BA147" s="223"/>
      <c r="BB147" s="223"/>
      <c r="BC147" s="223"/>
      <c r="BD147" s="223"/>
      <c r="BE147" s="223"/>
      <c r="BF147" s="223"/>
      <c r="BG147" s="223"/>
      <c r="BH147" s="223"/>
      <c r="BI147" s="223"/>
      <c r="BJ147" s="223"/>
      <c r="BK147" s="223"/>
      <c r="BL147" s="223"/>
      <c r="BM147" s="223"/>
      <c r="BN147" s="223"/>
      <c r="BO147" s="223"/>
      <c r="BP147" s="223"/>
      <c r="BQ147" s="223"/>
      <c r="BR147" s="223"/>
      <c r="BS147" s="223"/>
      <c r="BT147" s="223"/>
      <c r="BU147" s="223"/>
      <c r="BV147" s="223"/>
      <c r="BW147" s="223"/>
      <c r="BX147" s="224"/>
    </row>
    <row r="148" spans="1:76" ht="8.1" customHeight="1" x14ac:dyDescent="0.15">
      <c r="A148" s="268"/>
      <c r="B148" s="269"/>
      <c r="C148" s="269"/>
      <c r="D148" s="269"/>
      <c r="E148" s="269"/>
      <c r="F148" s="269"/>
      <c r="G148" s="269"/>
      <c r="H148" s="270"/>
      <c r="I148" s="209"/>
      <c r="J148" s="211"/>
      <c r="K148" s="241"/>
      <c r="L148" s="242"/>
      <c r="M148" s="242"/>
      <c r="N148" s="242"/>
      <c r="O148" s="242"/>
      <c r="P148" s="242"/>
      <c r="Q148" s="242"/>
      <c r="R148" s="242"/>
      <c r="S148" s="242"/>
      <c r="T148" s="242"/>
      <c r="U148" s="242"/>
      <c r="V148" s="242"/>
      <c r="W148" s="242"/>
      <c r="X148" s="242"/>
      <c r="Y148" s="242"/>
      <c r="Z148" s="243"/>
      <c r="AA148" s="209"/>
      <c r="AB148" s="211"/>
      <c r="AC148" s="235"/>
      <c r="AD148" s="236"/>
      <c r="AE148" s="236"/>
      <c r="AF148" s="236"/>
      <c r="AG148" s="236"/>
      <c r="AH148" s="236"/>
      <c r="AI148" s="236"/>
      <c r="AJ148" s="236"/>
      <c r="AK148" s="236"/>
      <c r="AL148" s="236"/>
      <c r="AM148" s="236"/>
      <c r="AN148" s="236"/>
      <c r="AO148" s="236"/>
      <c r="AP148" s="236"/>
      <c r="AQ148" s="236"/>
      <c r="AR148" s="237"/>
      <c r="AS148" s="330" t="b">
        <v>0</v>
      </c>
      <c r="AT148" s="315"/>
      <c r="AU148" s="315" t="b">
        <v>0</v>
      </c>
      <c r="AV148" s="315"/>
      <c r="AW148" s="222"/>
      <c r="AX148" s="223"/>
      <c r="AY148" s="223"/>
      <c r="AZ148" s="223"/>
      <c r="BA148" s="223"/>
      <c r="BB148" s="223"/>
      <c r="BC148" s="223"/>
      <c r="BD148" s="223"/>
      <c r="BE148" s="223"/>
      <c r="BF148" s="223"/>
      <c r="BG148" s="223"/>
      <c r="BH148" s="223"/>
      <c r="BI148" s="223"/>
      <c r="BJ148" s="223"/>
      <c r="BK148" s="223"/>
      <c r="BL148" s="223"/>
      <c r="BM148" s="223"/>
      <c r="BN148" s="223"/>
      <c r="BO148" s="223"/>
      <c r="BP148" s="223"/>
      <c r="BQ148" s="223"/>
      <c r="BR148" s="223"/>
      <c r="BS148" s="223"/>
      <c r="BT148" s="223"/>
      <c r="BU148" s="223"/>
      <c r="BV148" s="223"/>
      <c r="BW148" s="223"/>
      <c r="BX148" s="224"/>
    </row>
    <row r="149" spans="1:76" ht="8.1" customHeight="1" x14ac:dyDescent="0.15">
      <c r="A149" s="268"/>
      <c r="B149" s="269"/>
      <c r="C149" s="269"/>
      <c r="D149" s="269"/>
      <c r="E149" s="269"/>
      <c r="F149" s="269"/>
      <c r="G149" s="269"/>
      <c r="H149" s="270"/>
      <c r="I149" s="206"/>
      <c r="J149" s="208"/>
      <c r="K149" s="309" t="s">
        <v>112</v>
      </c>
      <c r="L149" s="310"/>
      <c r="M149" s="310"/>
      <c r="N149" s="310"/>
      <c r="O149" s="310"/>
      <c r="P149" s="310"/>
      <c r="Q149" s="310"/>
      <c r="R149" s="310"/>
      <c r="S149" s="310"/>
      <c r="T149" s="310"/>
      <c r="U149" s="310"/>
      <c r="V149" s="310"/>
      <c r="W149" s="310"/>
      <c r="X149" s="310"/>
      <c r="Y149" s="310"/>
      <c r="Z149" s="311"/>
      <c r="AA149" s="206"/>
      <c r="AB149" s="208"/>
      <c r="AC149" s="232" t="s">
        <v>113</v>
      </c>
      <c r="AD149" s="233"/>
      <c r="AE149" s="233"/>
      <c r="AF149" s="233"/>
      <c r="AG149" s="233"/>
      <c r="AH149" s="233"/>
      <c r="AI149" s="233"/>
      <c r="AJ149" s="233"/>
      <c r="AK149" s="233"/>
      <c r="AL149" s="233"/>
      <c r="AM149" s="233"/>
      <c r="AN149" s="233"/>
      <c r="AO149" s="233"/>
      <c r="AP149" s="233"/>
      <c r="AQ149" s="233"/>
      <c r="AR149" s="234"/>
      <c r="AS149" s="74"/>
      <c r="AT149" s="74"/>
      <c r="AU149" s="74"/>
      <c r="AV149" s="75"/>
      <c r="AW149" s="222"/>
      <c r="AX149" s="223"/>
      <c r="AY149" s="223"/>
      <c r="AZ149" s="223"/>
      <c r="BA149" s="223"/>
      <c r="BB149" s="223"/>
      <c r="BC149" s="223"/>
      <c r="BD149" s="223"/>
      <c r="BE149" s="223"/>
      <c r="BF149" s="223"/>
      <c r="BG149" s="223"/>
      <c r="BH149" s="223"/>
      <c r="BI149" s="223"/>
      <c r="BJ149" s="223"/>
      <c r="BK149" s="223"/>
      <c r="BL149" s="223"/>
      <c r="BM149" s="223"/>
      <c r="BN149" s="223"/>
      <c r="BO149" s="223"/>
      <c r="BP149" s="223"/>
      <c r="BQ149" s="223"/>
      <c r="BR149" s="223"/>
      <c r="BS149" s="223"/>
      <c r="BT149" s="223"/>
      <c r="BU149" s="223"/>
      <c r="BV149" s="223"/>
      <c r="BW149" s="223"/>
      <c r="BX149" s="224"/>
    </row>
    <row r="150" spans="1:76" ht="8.1" customHeight="1" x14ac:dyDescent="0.15">
      <c r="A150" s="268"/>
      <c r="B150" s="269"/>
      <c r="C150" s="269"/>
      <c r="D150" s="269"/>
      <c r="E150" s="269"/>
      <c r="F150" s="269"/>
      <c r="G150" s="269"/>
      <c r="H150" s="270"/>
      <c r="I150" s="209"/>
      <c r="J150" s="211"/>
      <c r="K150" s="241"/>
      <c r="L150" s="242"/>
      <c r="M150" s="242"/>
      <c r="N150" s="242"/>
      <c r="O150" s="242"/>
      <c r="P150" s="242"/>
      <c r="Q150" s="242"/>
      <c r="R150" s="242"/>
      <c r="S150" s="242"/>
      <c r="T150" s="242"/>
      <c r="U150" s="242"/>
      <c r="V150" s="242"/>
      <c r="W150" s="242"/>
      <c r="X150" s="242"/>
      <c r="Y150" s="242"/>
      <c r="Z150" s="243"/>
      <c r="AA150" s="209"/>
      <c r="AB150" s="211"/>
      <c r="AC150" s="235"/>
      <c r="AD150" s="236"/>
      <c r="AE150" s="236"/>
      <c r="AF150" s="236"/>
      <c r="AG150" s="236"/>
      <c r="AH150" s="236"/>
      <c r="AI150" s="236"/>
      <c r="AJ150" s="236"/>
      <c r="AK150" s="236"/>
      <c r="AL150" s="236"/>
      <c r="AM150" s="236"/>
      <c r="AN150" s="236"/>
      <c r="AO150" s="236"/>
      <c r="AP150" s="236"/>
      <c r="AQ150" s="236"/>
      <c r="AR150" s="237"/>
      <c r="AS150" s="330" t="b">
        <v>0</v>
      </c>
      <c r="AT150" s="315"/>
      <c r="AU150" s="315" t="b">
        <v>0</v>
      </c>
      <c r="AV150" s="315"/>
      <c r="AW150" s="222"/>
      <c r="AX150" s="223"/>
      <c r="AY150" s="223"/>
      <c r="AZ150" s="223"/>
      <c r="BA150" s="223"/>
      <c r="BB150" s="223"/>
      <c r="BC150" s="223"/>
      <c r="BD150" s="223"/>
      <c r="BE150" s="223"/>
      <c r="BF150" s="223"/>
      <c r="BG150" s="223"/>
      <c r="BH150" s="223"/>
      <c r="BI150" s="223"/>
      <c r="BJ150" s="223"/>
      <c r="BK150" s="223"/>
      <c r="BL150" s="223"/>
      <c r="BM150" s="223"/>
      <c r="BN150" s="223"/>
      <c r="BO150" s="223"/>
      <c r="BP150" s="223"/>
      <c r="BQ150" s="223"/>
      <c r="BR150" s="223"/>
      <c r="BS150" s="223"/>
      <c r="BT150" s="223"/>
      <c r="BU150" s="223"/>
      <c r="BV150" s="223"/>
      <c r="BW150" s="223"/>
      <c r="BX150" s="224"/>
    </row>
    <row r="151" spans="1:76" ht="8.1" customHeight="1" x14ac:dyDescent="0.15">
      <c r="A151" s="268"/>
      <c r="B151" s="269"/>
      <c r="C151" s="269"/>
      <c r="D151" s="269"/>
      <c r="E151" s="269"/>
      <c r="F151" s="269"/>
      <c r="G151" s="269"/>
      <c r="H151" s="270"/>
      <c r="I151" s="206"/>
      <c r="J151" s="208"/>
      <c r="K151" s="316" t="s">
        <v>114</v>
      </c>
      <c r="L151" s="317"/>
      <c r="M151" s="317"/>
      <c r="N151" s="317"/>
      <c r="O151" s="317"/>
      <c r="P151" s="317"/>
      <c r="Q151" s="317"/>
      <c r="R151" s="317"/>
      <c r="S151" s="317"/>
      <c r="T151" s="317"/>
      <c r="U151" s="317"/>
      <c r="V151" s="317"/>
      <c r="W151" s="317"/>
      <c r="X151" s="317"/>
      <c r="Y151" s="317"/>
      <c r="Z151" s="318"/>
      <c r="AA151" s="206"/>
      <c r="AB151" s="208"/>
      <c r="AC151" s="232" t="s">
        <v>115</v>
      </c>
      <c r="AD151" s="233"/>
      <c r="AE151" s="233"/>
      <c r="AF151" s="233"/>
      <c r="AG151" s="233"/>
      <c r="AH151" s="233"/>
      <c r="AI151" s="233"/>
      <c r="AJ151" s="233"/>
      <c r="AK151" s="233"/>
      <c r="AL151" s="233"/>
      <c r="AM151" s="233"/>
      <c r="AN151" s="233"/>
      <c r="AO151" s="233"/>
      <c r="AP151" s="233"/>
      <c r="AQ151" s="233"/>
      <c r="AR151" s="234"/>
      <c r="AS151" s="74"/>
      <c r="AT151" s="74"/>
      <c r="AU151" s="74"/>
      <c r="AV151" s="75"/>
      <c r="AW151" s="222"/>
      <c r="AX151" s="223"/>
      <c r="AY151" s="223"/>
      <c r="AZ151" s="223"/>
      <c r="BA151" s="223"/>
      <c r="BB151" s="223"/>
      <c r="BC151" s="223"/>
      <c r="BD151" s="223"/>
      <c r="BE151" s="223"/>
      <c r="BF151" s="223"/>
      <c r="BG151" s="223"/>
      <c r="BH151" s="223"/>
      <c r="BI151" s="223"/>
      <c r="BJ151" s="223"/>
      <c r="BK151" s="223"/>
      <c r="BL151" s="223"/>
      <c r="BM151" s="223"/>
      <c r="BN151" s="223"/>
      <c r="BO151" s="223"/>
      <c r="BP151" s="223"/>
      <c r="BQ151" s="223"/>
      <c r="BR151" s="223"/>
      <c r="BS151" s="223"/>
      <c r="BT151" s="223"/>
      <c r="BU151" s="223"/>
      <c r="BV151" s="223"/>
      <c r="BW151" s="223"/>
      <c r="BX151" s="224"/>
    </row>
    <row r="152" spans="1:76" ht="8.1" customHeight="1" x14ac:dyDescent="0.15">
      <c r="A152" s="268"/>
      <c r="B152" s="269"/>
      <c r="C152" s="269"/>
      <c r="D152" s="269"/>
      <c r="E152" s="269"/>
      <c r="F152" s="269"/>
      <c r="G152" s="269"/>
      <c r="H152" s="270"/>
      <c r="I152" s="209"/>
      <c r="J152" s="211"/>
      <c r="K152" s="319"/>
      <c r="L152" s="320"/>
      <c r="M152" s="320"/>
      <c r="N152" s="320"/>
      <c r="O152" s="320"/>
      <c r="P152" s="320"/>
      <c r="Q152" s="320"/>
      <c r="R152" s="320"/>
      <c r="S152" s="320"/>
      <c r="T152" s="320"/>
      <c r="U152" s="320"/>
      <c r="V152" s="320"/>
      <c r="W152" s="320"/>
      <c r="X152" s="320"/>
      <c r="Y152" s="320"/>
      <c r="Z152" s="321"/>
      <c r="AA152" s="209"/>
      <c r="AB152" s="211"/>
      <c r="AC152" s="235"/>
      <c r="AD152" s="236"/>
      <c r="AE152" s="236"/>
      <c r="AF152" s="236"/>
      <c r="AG152" s="236"/>
      <c r="AH152" s="236"/>
      <c r="AI152" s="236"/>
      <c r="AJ152" s="236"/>
      <c r="AK152" s="236"/>
      <c r="AL152" s="236"/>
      <c r="AM152" s="236"/>
      <c r="AN152" s="236"/>
      <c r="AO152" s="236"/>
      <c r="AP152" s="236"/>
      <c r="AQ152" s="236"/>
      <c r="AR152" s="237"/>
      <c r="AS152" s="330" t="b">
        <v>0</v>
      </c>
      <c r="AT152" s="315"/>
      <c r="AU152" s="315" t="b">
        <v>0</v>
      </c>
      <c r="AV152" s="315"/>
      <c r="AW152" s="222"/>
      <c r="AX152" s="223"/>
      <c r="AY152" s="223"/>
      <c r="AZ152" s="223"/>
      <c r="BA152" s="223"/>
      <c r="BB152" s="223"/>
      <c r="BC152" s="223"/>
      <c r="BD152" s="223"/>
      <c r="BE152" s="223"/>
      <c r="BF152" s="223"/>
      <c r="BG152" s="223"/>
      <c r="BH152" s="223"/>
      <c r="BI152" s="223"/>
      <c r="BJ152" s="223"/>
      <c r="BK152" s="223"/>
      <c r="BL152" s="223"/>
      <c r="BM152" s="223"/>
      <c r="BN152" s="223"/>
      <c r="BO152" s="223"/>
      <c r="BP152" s="223"/>
      <c r="BQ152" s="223"/>
      <c r="BR152" s="223"/>
      <c r="BS152" s="223"/>
      <c r="BT152" s="223"/>
      <c r="BU152" s="223"/>
      <c r="BV152" s="223"/>
      <c r="BW152" s="223"/>
      <c r="BX152" s="224"/>
    </row>
    <row r="153" spans="1:76" ht="8.1" customHeight="1" x14ac:dyDescent="0.15">
      <c r="A153" s="268"/>
      <c r="B153" s="269"/>
      <c r="C153" s="269"/>
      <c r="D153" s="269"/>
      <c r="E153" s="269"/>
      <c r="F153" s="269"/>
      <c r="G153" s="269"/>
      <c r="H153" s="270"/>
      <c r="I153" s="206"/>
      <c r="J153" s="208"/>
      <c r="K153" s="309" t="s">
        <v>116</v>
      </c>
      <c r="L153" s="310"/>
      <c r="M153" s="310"/>
      <c r="N153" s="310"/>
      <c r="O153" s="310"/>
      <c r="P153" s="310"/>
      <c r="Q153" s="310"/>
      <c r="R153" s="310"/>
      <c r="S153" s="310"/>
      <c r="T153" s="310"/>
      <c r="U153" s="310"/>
      <c r="V153" s="310"/>
      <c r="W153" s="310"/>
      <c r="X153" s="310"/>
      <c r="Y153" s="310"/>
      <c r="Z153" s="311"/>
      <c r="AA153" s="206"/>
      <c r="AB153" s="208"/>
      <c r="AC153" s="232" t="s">
        <v>117</v>
      </c>
      <c r="AD153" s="233"/>
      <c r="AE153" s="233"/>
      <c r="AF153" s="233"/>
      <c r="AG153" s="233"/>
      <c r="AH153" s="233"/>
      <c r="AI153" s="233"/>
      <c r="AJ153" s="233"/>
      <c r="AK153" s="233"/>
      <c r="AL153" s="233"/>
      <c r="AM153" s="233"/>
      <c r="AN153" s="233"/>
      <c r="AO153" s="233"/>
      <c r="AP153" s="233"/>
      <c r="AQ153" s="233"/>
      <c r="AR153" s="234"/>
      <c r="AS153" s="74"/>
      <c r="AT153" s="74"/>
      <c r="AU153" s="74"/>
      <c r="AV153" s="75"/>
      <c r="AW153" s="222"/>
      <c r="AX153" s="223"/>
      <c r="AY153" s="223"/>
      <c r="AZ153" s="223"/>
      <c r="BA153" s="223"/>
      <c r="BB153" s="223"/>
      <c r="BC153" s="223"/>
      <c r="BD153" s="223"/>
      <c r="BE153" s="223"/>
      <c r="BF153" s="223"/>
      <c r="BG153" s="223"/>
      <c r="BH153" s="223"/>
      <c r="BI153" s="223"/>
      <c r="BJ153" s="223"/>
      <c r="BK153" s="223"/>
      <c r="BL153" s="223"/>
      <c r="BM153" s="223"/>
      <c r="BN153" s="223"/>
      <c r="BO153" s="223"/>
      <c r="BP153" s="223"/>
      <c r="BQ153" s="223"/>
      <c r="BR153" s="223"/>
      <c r="BS153" s="223"/>
      <c r="BT153" s="223"/>
      <c r="BU153" s="223"/>
      <c r="BV153" s="223"/>
      <c r="BW153" s="223"/>
      <c r="BX153" s="224"/>
    </row>
    <row r="154" spans="1:76" ht="8.1" customHeight="1" x14ac:dyDescent="0.15">
      <c r="A154" s="268"/>
      <c r="B154" s="269"/>
      <c r="C154" s="269"/>
      <c r="D154" s="269"/>
      <c r="E154" s="269"/>
      <c r="F154" s="269"/>
      <c r="G154" s="269"/>
      <c r="H154" s="270"/>
      <c r="I154" s="209"/>
      <c r="J154" s="211"/>
      <c r="K154" s="241"/>
      <c r="L154" s="242"/>
      <c r="M154" s="242"/>
      <c r="N154" s="242"/>
      <c r="O154" s="242"/>
      <c r="P154" s="242"/>
      <c r="Q154" s="242"/>
      <c r="R154" s="242"/>
      <c r="S154" s="242"/>
      <c r="T154" s="242"/>
      <c r="U154" s="242"/>
      <c r="V154" s="242"/>
      <c r="W154" s="242"/>
      <c r="X154" s="242"/>
      <c r="Y154" s="242"/>
      <c r="Z154" s="243"/>
      <c r="AA154" s="209"/>
      <c r="AB154" s="211"/>
      <c r="AC154" s="235"/>
      <c r="AD154" s="236"/>
      <c r="AE154" s="236"/>
      <c r="AF154" s="236"/>
      <c r="AG154" s="236"/>
      <c r="AH154" s="236"/>
      <c r="AI154" s="236"/>
      <c r="AJ154" s="236"/>
      <c r="AK154" s="236"/>
      <c r="AL154" s="236"/>
      <c r="AM154" s="236"/>
      <c r="AN154" s="236"/>
      <c r="AO154" s="236"/>
      <c r="AP154" s="236"/>
      <c r="AQ154" s="236"/>
      <c r="AR154" s="237"/>
      <c r="AS154" s="330" t="b">
        <v>0</v>
      </c>
      <c r="AT154" s="315"/>
      <c r="AU154" s="315" t="b">
        <v>0</v>
      </c>
      <c r="AV154" s="315"/>
      <c r="AW154" s="222"/>
      <c r="AX154" s="223"/>
      <c r="AY154" s="223"/>
      <c r="AZ154" s="223"/>
      <c r="BA154" s="223"/>
      <c r="BB154" s="223"/>
      <c r="BC154" s="223"/>
      <c r="BD154" s="223"/>
      <c r="BE154" s="223"/>
      <c r="BF154" s="223"/>
      <c r="BG154" s="223"/>
      <c r="BH154" s="223"/>
      <c r="BI154" s="223"/>
      <c r="BJ154" s="223"/>
      <c r="BK154" s="223"/>
      <c r="BL154" s="223"/>
      <c r="BM154" s="223"/>
      <c r="BN154" s="223"/>
      <c r="BO154" s="223"/>
      <c r="BP154" s="223"/>
      <c r="BQ154" s="223"/>
      <c r="BR154" s="223"/>
      <c r="BS154" s="223"/>
      <c r="BT154" s="223"/>
      <c r="BU154" s="223"/>
      <c r="BV154" s="223"/>
      <c r="BW154" s="223"/>
      <c r="BX154" s="224"/>
    </row>
    <row r="155" spans="1:76" ht="8.1" customHeight="1" x14ac:dyDescent="0.15">
      <c r="A155" s="268"/>
      <c r="B155" s="269"/>
      <c r="C155" s="269"/>
      <c r="D155" s="269"/>
      <c r="E155" s="269"/>
      <c r="F155" s="269"/>
      <c r="G155" s="269"/>
      <c r="H155" s="270"/>
      <c r="I155" s="206"/>
      <c r="J155" s="208"/>
      <c r="K155" s="309" t="s">
        <v>118</v>
      </c>
      <c r="L155" s="310"/>
      <c r="M155" s="310"/>
      <c r="N155" s="310"/>
      <c r="O155" s="310"/>
      <c r="P155" s="310"/>
      <c r="Q155" s="310"/>
      <c r="R155" s="310"/>
      <c r="S155" s="310"/>
      <c r="T155" s="310"/>
      <c r="U155" s="310"/>
      <c r="V155" s="310"/>
      <c r="W155" s="310"/>
      <c r="X155" s="310"/>
      <c r="Y155" s="310"/>
      <c r="Z155" s="311"/>
      <c r="AA155" s="206"/>
      <c r="AB155" s="208"/>
      <c r="AC155" s="232" t="s">
        <v>119</v>
      </c>
      <c r="AD155" s="233"/>
      <c r="AE155" s="233"/>
      <c r="AF155" s="263" t="s">
        <v>44</v>
      </c>
      <c r="AG155" s="257"/>
      <c r="AH155" s="258"/>
      <c r="AI155" s="258"/>
      <c r="AJ155" s="258"/>
      <c r="AK155" s="258"/>
      <c r="AL155" s="258"/>
      <c r="AM155" s="258"/>
      <c r="AN155" s="258"/>
      <c r="AO155" s="258"/>
      <c r="AP155" s="258"/>
      <c r="AQ155" s="259"/>
      <c r="AR155" s="278" t="s">
        <v>41</v>
      </c>
      <c r="AS155" s="74"/>
      <c r="AT155" s="74"/>
      <c r="AU155" s="74"/>
      <c r="AV155" s="75"/>
      <c r="AW155" s="222"/>
      <c r="AX155" s="223"/>
      <c r="AY155" s="223"/>
      <c r="AZ155" s="223"/>
      <c r="BA155" s="223"/>
      <c r="BB155" s="223"/>
      <c r="BC155" s="223"/>
      <c r="BD155" s="223"/>
      <c r="BE155" s="223"/>
      <c r="BF155" s="223"/>
      <c r="BG155" s="223"/>
      <c r="BH155" s="223"/>
      <c r="BI155" s="223"/>
      <c r="BJ155" s="223"/>
      <c r="BK155" s="223"/>
      <c r="BL155" s="223"/>
      <c r="BM155" s="223"/>
      <c r="BN155" s="223"/>
      <c r="BO155" s="223"/>
      <c r="BP155" s="223"/>
      <c r="BQ155" s="223"/>
      <c r="BR155" s="223"/>
      <c r="BS155" s="223"/>
      <c r="BT155" s="223"/>
      <c r="BU155" s="223"/>
      <c r="BV155" s="223"/>
      <c r="BW155" s="223"/>
      <c r="BX155" s="224"/>
    </row>
    <row r="156" spans="1:76" ht="8.1" customHeight="1" thickBot="1" x14ac:dyDescent="0.2">
      <c r="A156" s="271"/>
      <c r="B156" s="272"/>
      <c r="C156" s="272"/>
      <c r="D156" s="272"/>
      <c r="E156" s="272"/>
      <c r="F156" s="272"/>
      <c r="G156" s="272"/>
      <c r="H156" s="273"/>
      <c r="I156" s="228"/>
      <c r="J156" s="229"/>
      <c r="K156" s="312"/>
      <c r="L156" s="313"/>
      <c r="M156" s="313"/>
      <c r="N156" s="313"/>
      <c r="O156" s="313"/>
      <c r="P156" s="313"/>
      <c r="Q156" s="313"/>
      <c r="R156" s="313"/>
      <c r="S156" s="313"/>
      <c r="T156" s="313"/>
      <c r="U156" s="313"/>
      <c r="V156" s="313"/>
      <c r="W156" s="313"/>
      <c r="X156" s="313"/>
      <c r="Y156" s="313"/>
      <c r="Z156" s="314"/>
      <c r="AA156" s="228"/>
      <c r="AB156" s="229"/>
      <c r="AC156" s="277"/>
      <c r="AD156" s="213"/>
      <c r="AE156" s="213"/>
      <c r="AF156" s="264"/>
      <c r="AG156" s="260"/>
      <c r="AH156" s="261"/>
      <c r="AI156" s="261"/>
      <c r="AJ156" s="261"/>
      <c r="AK156" s="261"/>
      <c r="AL156" s="261"/>
      <c r="AM156" s="261"/>
      <c r="AN156" s="261"/>
      <c r="AO156" s="261"/>
      <c r="AP156" s="261"/>
      <c r="AQ156" s="262"/>
      <c r="AR156" s="273"/>
      <c r="AS156" s="330" t="b">
        <v>0</v>
      </c>
      <c r="AT156" s="315"/>
      <c r="AU156" s="315" t="b">
        <v>0</v>
      </c>
      <c r="AV156" s="315"/>
      <c r="AW156" s="225"/>
      <c r="AX156" s="226"/>
      <c r="AY156" s="226"/>
      <c r="AZ156" s="226"/>
      <c r="BA156" s="226"/>
      <c r="BB156" s="226"/>
      <c r="BC156" s="226"/>
      <c r="BD156" s="226"/>
      <c r="BE156" s="226"/>
      <c r="BF156" s="226"/>
      <c r="BG156" s="226"/>
      <c r="BH156" s="226"/>
      <c r="BI156" s="226"/>
      <c r="BJ156" s="226"/>
      <c r="BK156" s="226"/>
      <c r="BL156" s="226"/>
      <c r="BM156" s="226"/>
      <c r="BN156" s="226"/>
      <c r="BO156" s="226"/>
      <c r="BP156" s="226"/>
      <c r="BQ156" s="226"/>
      <c r="BR156" s="226"/>
      <c r="BS156" s="226"/>
      <c r="BT156" s="226"/>
      <c r="BU156" s="226"/>
      <c r="BV156" s="226"/>
      <c r="BW156" s="226"/>
      <c r="BX156" s="227"/>
    </row>
    <row r="157" spans="1:76" s="168" customFormat="1" ht="6" customHeight="1" x14ac:dyDescent="0.15">
      <c r="A157" s="159"/>
      <c r="B157" s="159"/>
      <c r="C157" s="159"/>
      <c r="D157" s="159"/>
      <c r="E157" s="159"/>
      <c r="F157" s="159"/>
      <c r="G157" s="159"/>
      <c r="H157" s="159"/>
      <c r="I157" s="159"/>
      <c r="J157" s="159"/>
      <c r="K157" s="60"/>
      <c r="L157" s="60"/>
      <c r="M157" s="60"/>
      <c r="N157" s="60"/>
      <c r="O157" s="60"/>
      <c r="P157" s="60"/>
      <c r="Q157" s="60"/>
      <c r="R157" s="60"/>
      <c r="S157" s="60"/>
      <c r="T157" s="60"/>
      <c r="U157" s="60"/>
      <c r="V157" s="60"/>
      <c r="W157" s="60"/>
      <c r="X157" s="60"/>
      <c r="Y157" s="60"/>
      <c r="Z157" s="60"/>
      <c r="AA157" s="159"/>
      <c r="AB157" s="159"/>
      <c r="AC157" s="166"/>
      <c r="AD157" s="166"/>
      <c r="AE157" s="166"/>
      <c r="AF157" s="167"/>
      <c r="AG157" s="183"/>
      <c r="AH157" s="183"/>
      <c r="AI157" s="183"/>
      <c r="AJ157" s="183"/>
      <c r="AK157" s="183"/>
      <c r="AL157" s="183"/>
      <c r="AM157" s="183"/>
      <c r="AN157" s="183"/>
      <c r="AO157" s="183"/>
      <c r="AP157" s="183"/>
      <c r="AQ157" s="183"/>
      <c r="AR157" s="159"/>
      <c r="AS157" s="182"/>
      <c r="AT157" s="182"/>
      <c r="AU157" s="182"/>
      <c r="AV157" s="182"/>
      <c r="AW157" s="180"/>
      <c r="AX157" s="180"/>
      <c r="AY157" s="180"/>
      <c r="AZ157" s="180"/>
      <c r="BA157" s="180"/>
      <c r="BB157" s="180"/>
      <c r="BC157" s="180"/>
      <c r="BD157" s="180"/>
      <c r="BE157" s="180"/>
      <c r="BF157" s="180"/>
      <c r="BG157" s="180"/>
      <c r="BH157" s="180"/>
      <c r="BI157" s="180"/>
      <c r="BJ157" s="180"/>
      <c r="BK157" s="180"/>
      <c r="BL157" s="180"/>
      <c r="BM157" s="180"/>
      <c r="BN157" s="180"/>
      <c r="BO157" s="180"/>
      <c r="BP157" s="180"/>
      <c r="BQ157" s="180"/>
      <c r="BR157" s="180"/>
      <c r="BS157" s="180"/>
      <c r="BT157" s="180"/>
      <c r="BU157" s="180"/>
      <c r="BV157" s="180"/>
      <c r="BW157" s="180"/>
      <c r="BX157" s="180"/>
    </row>
    <row r="158" spans="1:76" s="168" customFormat="1" ht="12.75" customHeight="1" x14ac:dyDescent="0.15">
      <c r="A158" s="159"/>
      <c r="B158" s="159"/>
      <c r="C158" s="159"/>
      <c r="D158" s="159"/>
      <c r="E158" s="159"/>
      <c r="F158" s="159"/>
      <c r="G158" s="159"/>
      <c r="H158" s="159"/>
      <c r="I158" s="159"/>
      <c r="J158" s="159"/>
      <c r="K158" s="60"/>
      <c r="L158" s="60"/>
      <c r="M158" s="60"/>
      <c r="N158" s="60"/>
      <c r="O158" s="60"/>
      <c r="P158" s="60"/>
      <c r="Q158" s="60"/>
      <c r="R158" s="60"/>
      <c r="S158" s="60"/>
      <c r="T158" s="60"/>
      <c r="U158" s="60"/>
      <c r="V158" s="60"/>
      <c r="W158" s="60"/>
      <c r="X158" s="60"/>
      <c r="Y158" s="60"/>
      <c r="Z158" s="60"/>
      <c r="AA158" s="159"/>
      <c r="AB158" s="159"/>
      <c r="AC158" s="166"/>
      <c r="AD158" s="166"/>
      <c r="AE158" s="166"/>
      <c r="AF158" s="167"/>
      <c r="AG158" s="183"/>
      <c r="AH158" s="183"/>
      <c r="AI158" s="183"/>
      <c r="AJ158" s="183"/>
      <c r="AK158" s="183"/>
      <c r="AL158" s="183"/>
      <c r="AM158" s="183"/>
      <c r="AN158" s="183"/>
      <c r="AO158" s="183"/>
      <c r="AP158" s="183"/>
      <c r="AQ158" s="183"/>
      <c r="AR158" s="159"/>
      <c r="AS158" s="182"/>
      <c r="AT158" s="182"/>
      <c r="AU158" s="182"/>
      <c r="AV158" s="182"/>
      <c r="AW158" s="181" t="s">
        <v>498</v>
      </c>
      <c r="AX158" s="180"/>
      <c r="AY158" s="180"/>
      <c r="AZ158" s="180"/>
      <c r="BA158" s="180"/>
      <c r="BB158" s="180"/>
      <c r="BC158" s="180"/>
      <c r="BD158" s="180"/>
      <c r="BE158" s="180"/>
      <c r="BF158" s="180"/>
      <c r="BG158" s="180"/>
      <c r="BH158" s="180"/>
      <c r="BI158" s="180"/>
      <c r="BJ158" s="180"/>
      <c r="BK158" s="180"/>
      <c r="BL158" s="180"/>
      <c r="BM158" s="180"/>
      <c r="BN158" s="180"/>
      <c r="BO158" s="180"/>
      <c r="BP158" s="180"/>
      <c r="BQ158" s="180"/>
      <c r="BR158" s="180"/>
      <c r="BS158" s="180"/>
      <c r="BT158" s="180"/>
      <c r="BU158" s="180"/>
      <c r="BV158" s="180"/>
      <c r="BW158" s="180"/>
      <c r="BX158" s="180"/>
    </row>
    <row r="159" spans="1:76" s="168" customFormat="1" ht="12.6" customHeight="1" x14ac:dyDescent="0.15">
      <c r="A159" s="215" t="s">
        <v>480</v>
      </c>
      <c r="B159" s="215"/>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182"/>
      <c r="AU159" s="182"/>
      <c r="AV159" s="182"/>
      <c r="AW159" s="186" t="s">
        <v>495</v>
      </c>
      <c r="AX159" s="187"/>
      <c r="AY159" s="187"/>
      <c r="AZ159" s="187"/>
      <c r="BA159" s="187"/>
      <c r="BB159" s="187"/>
      <c r="BC159" s="188"/>
      <c r="BD159" s="186" t="s">
        <v>496</v>
      </c>
      <c r="BE159" s="187"/>
      <c r="BF159" s="187"/>
      <c r="BG159" s="187"/>
      <c r="BH159" s="187"/>
      <c r="BI159" s="188"/>
      <c r="BJ159" s="186" t="s">
        <v>497</v>
      </c>
      <c r="BK159" s="187"/>
      <c r="BL159" s="187"/>
      <c r="BM159" s="187"/>
      <c r="BN159" s="187"/>
      <c r="BO159" s="188"/>
      <c r="BP159" s="180"/>
      <c r="BQ159" s="180"/>
      <c r="BR159" s="180"/>
      <c r="BS159" s="180"/>
      <c r="BT159" s="180"/>
      <c r="BU159" s="180"/>
      <c r="BV159" s="180"/>
      <c r="BW159" s="180"/>
      <c r="BX159" s="180"/>
    </row>
    <row r="160" spans="1:76" s="168" customFormat="1" ht="12.6" customHeight="1" x14ac:dyDescent="0.15">
      <c r="A160" s="206"/>
      <c r="B160" s="208"/>
      <c r="C160" s="244" t="s">
        <v>481</v>
      </c>
      <c r="D160" s="245"/>
      <c r="E160" s="245"/>
      <c r="F160" s="245"/>
      <c r="G160" s="245"/>
      <c r="H160" s="245"/>
      <c r="I160" s="245"/>
      <c r="J160" s="245"/>
      <c r="K160" s="245"/>
      <c r="L160" s="245"/>
      <c r="M160" s="245"/>
      <c r="N160" s="245"/>
      <c r="O160" s="246"/>
      <c r="P160" s="206"/>
      <c r="Q160" s="208"/>
      <c r="R160" s="250" t="s">
        <v>482</v>
      </c>
      <c r="S160" s="245"/>
      <c r="T160" s="245"/>
      <c r="U160" s="245"/>
      <c r="V160" s="245"/>
      <c r="W160" s="245"/>
      <c r="X160" s="245"/>
      <c r="Y160" s="245"/>
      <c r="Z160" s="245"/>
      <c r="AA160" s="245"/>
      <c r="AB160" s="245"/>
      <c r="AC160" s="245"/>
      <c r="AD160" s="246"/>
      <c r="AE160" s="206"/>
      <c r="AF160" s="208"/>
      <c r="AG160" s="244" t="s">
        <v>483</v>
      </c>
      <c r="AH160" s="245"/>
      <c r="AI160" s="245"/>
      <c r="AJ160" s="245"/>
      <c r="AK160" s="245"/>
      <c r="AL160" s="245"/>
      <c r="AM160" s="245"/>
      <c r="AN160" s="245"/>
      <c r="AO160" s="245"/>
      <c r="AP160" s="245"/>
      <c r="AQ160" s="245"/>
      <c r="AR160" s="245"/>
      <c r="AS160" s="246"/>
      <c r="AT160" s="182"/>
      <c r="AU160" s="182"/>
      <c r="AV160" s="182"/>
      <c r="AW160" s="189"/>
      <c r="AX160" s="190"/>
      <c r="AY160" s="190"/>
      <c r="AZ160" s="190"/>
      <c r="BA160" s="190"/>
      <c r="BB160" s="190"/>
      <c r="BC160" s="191"/>
      <c r="BD160" s="189"/>
      <c r="BE160" s="190"/>
      <c r="BF160" s="190"/>
      <c r="BG160" s="190"/>
      <c r="BH160" s="190"/>
      <c r="BI160" s="191"/>
      <c r="BJ160" s="189"/>
      <c r="BK160" s="190"/>
      <c r="BL160" s="190"/>
      <c r="BM160" s="190"/>
      <c r="BN160" s="190"/>
      <c r="BO160" s="191"/>
      <c r="BP160" s="180"/>
      <c r="BQ160" s="180"/>
      <c r="BR160" s="180"/>
      <c r="BS160" s="180"/>
      <c r="BT160" s="180"/>
      <c r="BU160" s="180"/>
      <c r="BV160" s="180"/>
      <c r="BW160" s="180"/>
      <c r="BX160" s="180"/>
    </row>
    <row r="161" spans="1:76" s="168" customFormat="1" ht="12.6" customHeight="1" x14ac:dyDescent="0.15">
      <c r="A161" s="209"/>
      <c r="B161" s="211"/>
      <c r="C161" s="247"/>
      <c r="D161" s="248"/>
      <c r="E161" s="248"/>
      <c r="F161" s="248"/>
      <c r="G161" s="248"/>
      <c r="H161" s="248"/>
      <c r="I161" s="248"/>
      <c r="J161" s="248"/>
      <c r="K161" s="248"/>
      <c r="L161" s="248"/>
      <c r="M161" s="248"/>
      <c r="N161" s="248"/>
      <c r="O161" s="249"/>
      <c r="P161" s="209"/>
      <c r="Q161" s="211"/>
      <c r="R161" s="247"/>
      <c r="S161" s="248"/>
      <c r="T161" s="248"/>
      <c r="U161" s="248"/>
      <c r="V161" s="248"/>
      <c r="W161" s="248"/>
      <c r="X161" s="248"/>
      <c r="Y161" s="248"/>
      <c r="Z161" s="248"/>
      <c r="AA161" s="248"/>
      <c r="AB161" s="248"/>
      <c r="AC161" s="248"/>
      <c r="AD161" s="249"/>
      <c r="AE161" s="209"/>
      <c r="AF161" s="211"/>
      <c r="AG161" s="247"/>
      <c r="AH161" s="248"/>
      <c r="AI161" s="248"/>
      <c r="AJ161" s="248"/>
      <c r="AK161" s="248"/>
      <c r="AL161" s="248"/>
      <c r="AM161" s="248"/>
      <c r="AN161" s="248"/>
      <c r="AO161" s="248"/>
      <c r="AP161" s="248"/>
      <c r="AQ161" s="248"/>
      <c r="AR161" s="248"/>
      <c r="AS161" s="249"/>
      <c r="AT161" s="182"/>
      <c r="AU161" s="184">
        <v>0</v>
      </c>
      <c r="AV161" s="182"/>
      <c r="AW161" s="189"/>
      <c r="AX161" s="190"/>
      <c r="AY161" s="190"/>
      <c r="AZ161" s="190"/>
      <c r="BA161" s="190"/>
      <c r="BB161" s="190"/>
      <c r="BC161" s="191"/>
      <c r="BD161" s="189"/>
      <c r="BE161" s="190"/>
      <c r="BF161" s="190"/>
      <c r="BG161" s="190"/>
      <c r="BH161" s="190"/>
      <c r="BI161" s="191"/>
      <c r="BJ161" s="189"/>
      <c r="BK161" s="190"/>
      <c r="BL161" s="190"/>
      <c r="BM161" s="190"/>
      <c r="BN161" s="190"/>
      <c r="BO161" s="191"/>
      <c r="BP161" s="180"/>
      <c r="BQ161" s="180"/>
      <c r="BR161" s="180"/>
      <c r="BS161" s="180"/>
      <c r="BT161" s="180"/>
      <c r="BU161" s="180"/>
      <c r="BV161" s="180"/>
      <c r="BW161" s="180"/>
      <c r="BX161" s="180"/>
    </row>
    <row r="162" spans="1:76" s="168" customFormat="1" ht="12.6" customHeight="1" x14ac:dyDescent="0.15">
      <c r="A162" s="159"/>
      <c r="B162" s="159"/>
      <c r="C162" s="159"/>
      <c r="D162" s="159"/>
      <c r="E162" s="159"/>
      <c r="F162" s="159"/>
      <c r="G162" s="159"/>
      <c r="H162" s="159"/>
      <c r="I162" s="159"/>
      <c r="J162" s="159"/>
      <c r="K162" s="60"/>
      <c r="L162" s="60"/>
      <c r="M162" s="60"/>
      <c r="N162" s="60"/>
      <c r="O162" s="60"/>
      <c r="P162" s="60"/>
      <c r="Q162" s="60"/>
      <c r="R162" s="60"/>
      <c r="S162" s="60"/>
      <c r="T162" s="60"/>
      <c r="U162" s="60"/>
      <c r="V162" s="60"/>
      <c r="W162" s="60"/>
      <c r="X162" s="60"/>
      <c r="Y162" s="60"/>
      <c r="Z162" s="60"/>
      <c r="AA162" s="159"/>
      <c r="AB162" s="159"/>
      <c r="AC162" s="166"/>
      <c r="AD162" s="166"/>
      <c r="AE162" s="166"/>
      <c r="AF162" s="167"/>
      <c r="AG162" s="183"/>
      <c r="AH162" s="216" t="s">
        <v>494</v>
      </c>
      <c r="AI162" s="216"/>
      <c r="AJ162" s="216"/>
      <c r="AK162" s="216"/>
      <c r="AL162" s="216"/>
      <c r="AM162" s="216"/>
      <c r="AN162" s="216"/>
      <c r="AO162" s="216"/>
      <c r="AP162" s="216"/>
      <c r="AQ162" s="216"/>
      <c r="AR162" s="216"/>
      <c r="AS162" s="216"/>
      <c r="AT162" s="182"/>
      <c r="AU162" s="182"/>
      <c r="AV162" s="182"/>
      <c r="AW162" s="189"/>
      <c r="AX162" s="190"/>
      <c r="AY162" s="190"/>
      <c r="AZ162" s="190"/>
      <c r="BA162" s="190"/>
      <c r="BB162" s="190"/>
      <c r="BC162" s="191"/>
      <c r="BD162" s="189"/>
      <c r="BE162" s="190"/>
      <c r="BF162" s="190"/>
      <c r="BG162" s="190"/>
      <c r="BH162" s="190"/>
      <c r="BI162" s="191"/>
      <c r="BJ162" s="189"/>
      <c r="BK162" s="190"/>
      <c r="BL162" s="190"/>
      <c r="BM162" s="190"/>
      <c r="BN162" s="190"/>
      <c r="BO162" s="191"/>
      <c r="BP162" s="180"/>
      <c r="BQ162" s="180"/>
      <c r="BR162" s="180"/>
      <c r="BS162" s="180"/>
      <c r="BT162" s="180"/>
      <c r="BU162" s="180"/>
      <c r="BV162" s="180"/>
      <c r="BW162" s="180"/>
      <c r="BX162" s="180"/>
    </row>
    <row r="163" spans="1:76" s="168" customFormat="1" ht="12.6" customHeight="1" x14ac:dyDescent="0.15">
      <c r="A163" s="159"/>
      <c r="B163" s="159"/>
      <c r="C163" s="159"/>
      <c r="D163" s="159"/>
      <c r="E163" s="159"/>
      <c r="F163" s="159"/>
      <c r="G163" s="159"/>
      <c r="H163" s="159"/>
      <c r="I163" s="159"/>
      <c r="J163" s="159"/>
      <c r="K163" s="60"/>
      <c r="L163" s="60"/>
      <c r="M163" s="60"/>
      <c r="N163" s="60"/>
      <c r="O163" s="60"/>
      <c r="P163" s="60"/>
      <c r="Q163" s="60"/>
      <c r="R163" s="60"/>
      <c r="S163" s="60"/>
      <c r="T163" s="60"/>
      <c r="U163" s="60"/>
      <c r="V163" s="60"/>
      <c r="W163" s="60"/>
      <c r="X163" s="60"/>
      <c r="Y163" s="60"/>
      <c r="Z163" s="60"/>
      <c r="AA163" s="159"/>
      <c r="AB163" s="159"/>
      <c r="AC163" s="166"/>
      <c r="AD163" s="166"/>
      <c r="AE163" s="166"/>
      <c r="AF163" s="167"/>
      <c r="AG163" s="183"/>
      <c r="AH163" s="217"/>
      <c r="AI163" s="217"/>
      <c r="AJ163" s="217"/>
      <c r="AK163" s="217"/>
      <c r="AL163" s="217"/>
      <c r="AM163" s="217"/>
      <c r="AN163" s="217"/>
      <c r="AO163" s="217"/>
      <c r="AP163" s="217"/>
      <c r="AQ163" s="217"/>
      <c r="AR163" s="217"/>
      <c r="AS163" s="217"/>
      <c r="AT163" s="182"/>
      <c r="AU163" s="182"/>
      <c r="AV163" s="182"/>
      <c r="AW163" s="189"/>
      <c r="AX163" s="190"/>
      <c r="AY163" s="190"/>
      <c r="AZ163" s="190"/>
      <c r="BA163" s="190"/>
      <c r="BB163" s="190"/>
      <c r="BC163" s="191"/>
      <c r="BD163" s="192"/>
      <c r="BE163" s="193"/>
      <c r="BF163" s="193"/>
      <c r="BG163" s="193"/>
      <c r="BH163" s="193"/>
      <c r="BI163" s="194"/>
      <c r="BJ163" s="192"/>
      <c r="BK163" s="193"/>
      <c r="BL163" s="193"/>
      <c r="BM163" s="193"/>
      <c r="BN163" s="193"/>
      <c r="BO163" s="194"/>
      <c r="BP163" s="180"/>
      <c r="BQ163" s="180"/>
      <c r="BR163" s="180"/>
      <c r="BS163" s="180"/>
      <c r="BT163" s="180"/>
      <c r="BU163" s="180"/>
      <c r="BV163" s="180"/>
      <c r="BW163" s="180"/>
      <c r="BX163" s="180"/>
    </row>
    <row r="164" spans="1:76" s="168" customFormat="1" ht="12.6" customHeight="1" x14ac:dyDescent="0.15">
      <c r="A164" s="159"/>
      <c r="B164" s="159"/>
      <c r="C164" s="159"/>
      <c r="D164" s="159"/>
      <c r="E164" s="159"/>
      <c r="F164" s="159"/>
      <c r="G164" s="159"/>
      <c r="H164" s="159"/>
      <c r="I164" s="159"/>
      <c r="J164" s="159"/>
      <c r="K164" s="60"/>
      <c r="L164" s="60"/>
      <c r="M164" s="60"/>
      <c r="N164" s="60"/>
      <c r="O164" s="60"/>
      <c r="P164" s="60"/>
      <c r="Q164" s="60"/>
      <c r="R164" s="60"/>
      <c r="S164" s="60"/>
      <c r="T164" s="60"/>
      <c r="U164" s="60"/>
      <c r="V164" s="60"/>
      <c r="W164" s="60"/>
      <c r="X164" s="60"/>
      <c r="Y164" s="60"/>
      <c r="Z164" s="60"/>
      <c r="AA164" s="159"/>
      <c r="AB164" s="159"/>
      <c r="AC164" s="166"/>
      <c r="AD164" s="166"/>
      <c r="AE164" s="166"/>
      <c r="AF164" s="167"/>
      <c r="AG164" s="183"/>
      <c r="AH164" s="218"/>
      <c r="AI164" s="218"/>
      <c r="AJ164" s="218"/>
      <c r="AK164" s="218"/>
      <c r="AL164" s="218"/>
      <c r="AM164" s="218"/>
      <c r="AN164" s="218"/>
      <c r="AO164" s="218"/>
      <c r="AP164" s="218"/>
      <c r="AQ164" s="218"/>
      <c r="AR164" s="218"/>
      <c r="AS164" s="218"/>
      <c r="AT164" s="182"/>
      <c r="AU164" s="182"/>
      <c r="AV164" s="182"/>
      <c r="AW164" s="192"/>
      <c r="AX164" s="193"/>
      <c r="AY164" s="193"/>
      <c r="AZ164" s="193"/>
      <c r="BA164" s="193"/>
      <c r="BB164" s="193"/>
      <c r="BC164" s="194"/>
      <c r="BD164" s="195" t="s">
        <v>350</v>
      </c>
      <c r="BE164" s="196"/>
      <c r="BF164" s="197"/>
      <c r="BG164" s="195" t="s">
        <v>351</v>
      </c>
      <c r="BH164" s="196"/>
      <c r="BI164" s="197"/>
      <c r="BJ164" s="195" t="s">
        <v>350</v>
      </c>
      <c r="BK164" s="196"/>
      <c r="BL164" s="197"/>
      <c r="BM164" s="195" t="s">
        <v>499</v>
      </c>
      <c r="BN164" s="196"/>
      <c r="BO164" s="197"/>
      <c r="BP164" s="180"/>
      <c r="BQ164" s="180"/>
      <c r="BR164" s="180"/>
      <c r="BS164" s="180"/>
      <c r="BT164" s="180"/>
      <c r="BU164" s="180"/>
      <c r="BV164" s="180"/>
      <c r="BW164" s="180"/>
      <c r="BX164" s="180"/>
    </row>
    <row r="165" spans="1:76" s="168" customFormat="1" ht="12.6" customHeight="1" x14ac:dyDescent="0.15">
      <c r="A165" s="215" t="s">
        <v>484</v>
      </c>
      <c r="B165" s="215"/>
      <c r="C165" s="215"/>
      <c r="D165" s="215"/>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182"/>
      <c r="AU165" s="182"/>
      <c r="AV165" s="182"/>
      <c r="AW165" s="198"/>
      <c r="AX165" s="199"/>
      <c r="AY165" s="199"/>
      <c r="AZ165" s="199"/>
      <c r="BA165" s="199"/>
      <c r="BB165" s="200"/>
      <c r="BC165" s="204" t="s">
        <v>31</v>
      </c>
      <c r="BD165" s="206"/>
      <c r="BE165" s="207"/>
      <c r="BF165" s="208"/>
      <c r="BG165" s="206"/>
      <c r="BH165" s="207"/>
      <c r="BI165" s="208"/>
      <c r="BJ165" s="206"/>
      <c r="BK165" s="207"/>
      <c r="BL165" s="208"/>
      <c r="BM165" s="206"/>
      <c r="BN165" s="207"/>
      <c r="BO165" s="208"/>
      <c r="BP165" s="180"/>
      <c r="BQ165" s="180"/>
      <c r="BR165" s="180"/>
      <c r="BS165" s="180"/>
      <c r="BT165" s="180"/>
      <c r="BU165" s="180"/>
      <c r="BV165" s="180"/>
      <c r="BW165" s="180"/>
      <c r="BX165" s="180"/>
    </row>
    <row r="166" spans="1:76" s="168" customFormat="1" ht="12.6" customHeight="1" x14ac:dyDescent="0.15">
      <c r="A166" s="251" t="s">
        <v>485</v>
      </c>
      <c r="B166" s="252"/>
      <c r="C166" s="252"/>
      <c r="D166" s="252"/>
      <c r="E166" s="253"/>
      <c r="F166" s="251" t="s">
        <v>486</v>
      </c>
      <c r="G166" s="252"/>
      <c r="H166" s="252"/>
      <c r="I166" s="252"/>
      <c r="J166" s="253"/>
      <c r="K166" s="251" t="s">
        <v>487</v>
      </c>
      <c r="L166" s="252"/>
      <c r="M166" s="252"/>
      <c r="N166" s="252"/>
      <c r="O166" s="253"/>
      <c r="P166" s="251" t="s">
        <v>488</v>
      </c>
      <c r="Q166" s="252"/>
      <c r="R166" s="252"/>
      <c r="S166" s="252"/>
      <c r="T166" s="253"/>
      <c r="U166" s="251" t="s">
        <v>489</v>
      </c>
      <c r="V166" s="252"/>
      <c r="W166" s="252"/>
      <c r="X166" s="252"/>
      <c r="Y166" s="253"/>
      <c r="Z166" s="251" t="s">
        <v>490</v>
      </c>
      <c r="AA166" s="252"/>
      <c r="AB166" s="252"/>
      <c r="AC166" s="252"/>
      <c r="AD166" s="253"/>
      <c r="AE166" s="251" t="s">
        <v>491</v>
      </c>
      <c r="AF166" s="252"/>
      <c r="AG166" s="252"/>
      <c r="AH166" s="252"/>
      <c r="AI166" s="253"/>
      <c r="AJ166" s="251" t="s">
        <v>492</v>
      </c>
      <c r="AK166" s="252"/>
      <c r="AL166" s="252"/>
      <c r="AM166" s="252"/>
      <c r="AN166" s="253"/>
      <c r="AO166" s="251" t="s">
        <v>493</v>
      </c>
      <c r="AP166" s="252"/>
      <c r="AQ166" s="252"/>
      <c r="AR166" s="252"/>
      <c r="AS166" s="253"/>
      <c r="AT166" s="182"/>
      <c r="AU166" s="182"/>
      <c r="AV166" s="182"/>
      <c r="AW166" s="201"/>
      <c r="AX166" s="202"/>
      <c r="AY166" s="202"/>
      <c r="AZ166" s="202"/>
      <c r="BA166" s="202"/>
      <c r="BB166" s="203"/>
      <c r="BC166" s="205"/>
      <c r="BD166" s="209"/>
      <c r="BE166" s="210"/>
      <c r="BF166" s="211"/>
      <c r="BG166" s="209"/>
      <c r="BH166" s="210"/>
      <c r="BI166" s="211"/>
      <c r="BJ166" s="209"/>
      <c r="BK166" s="210"/>
      <c r="BL166" s="211"/>
      <c r="BM166" s="209"/>
      <c r="BN166" s="210"/>
      <c r="BO166" s="211"/>
      <c r="BP166" s="180"/>
      <c r="BQ166" s="180"/>
      <c r="BR166" s="180"/>
      <c r="BS166" s="180"/>
      <c r="BT166" s="180"/>
      <c r="BU166" s="180"/>
      <c r="BV166" s="180"/>
      <c r="BW166" s="180"/>
      <c r="BX166" s="180"/>
    </row>
    <row r="167" spans="1:76" s="168" customFormat="1" ht="12.6" customHeight="1" x14ac:dyDescent="0.15">
      <c r="A167" s="254"/>
      <c r="B167" s="255"/>
      <c r="C167" s="255"/>
      <c r="D167" s="255"/>
      <c r="E167" s="256"/>
      <c r="F167" s="254"/>
      <c r="G167" s="255"/>
      <c r="H167" s="255"/>
      <c r="I167" s="255"/>
      <c r="J167" s="256"/>
      <c r="K167" s="254"/>
      <c r="L167" s="255"/>
      <c r="M167" s="255"/>
      <c r="N167" s="255"/>
      <c r="O167" s="256"/>
      <c r="P167" s="254"/>
      <c r="Q167" s="255"/>
      <c r="R167" s="255"/>
      <c r="S167" s="255"/>
      <c r="T167" s="256"/>
      <c r="U167" s="254"/>
      <c r="V167" s="255"/>
      <c r="W167" s="255"/>
      <c r="X167" s="255"/>
      <c r="Y167" s="256"/>
      <c r="Z167" s="254"/>
      <c r="AA167" s="255"/>
      <c r="AB167" s="255"/>
      <c r="AC167" s="255"/>
      <c r="AD167" s="256"/>
      <c r="AE167" s="254"/>
      <c r="AF167" s="255"/>
      <c r="AG167" s="255"/>
      <c r="AH167" s="255"/>
      <c r="AI167" s="256"/>
      <c r="AJ167" s="254"/>
      <c r="AK167" s="255"/>
      <c r="AL167" s="255"/>
      <c r="AM167" s="255"/>
      <c r="AN167" s="256"/>
      <c r="AO167" s="254"/>
      <c r="AP167" s="255"/>
      <c r="AQ167" s="255"/>
      <c r="AR167" s="255"/>
      <c r="AS167" s="256"/>
      <c r="AT167" s="182"/>
      <c r="AU167" s="182"/>
      <c r="AV167" s="182"/>
      <c r="AW167" s="172"/>
      <c r="AX167" s="172"/>
      <c r="AY167" s="172"/>
      <c r="AZ167" s="172"/>
      <c r="BA167" s="172"/>
      <c r="BB167" s="172"/>
      <c r="BC167" s="172"/>
      <c r="BD167" s="169"/>
      <c r="BE167" s="170"/>
      <c r="BF167" s="170"/>
      <c r="BG167" s="170"/>
      <c r="BH167" s="170"/>
      <c r="BI167" s="170"/>
      <c r="BJ167" s="172"/>
      <c r="BK167" s="173"/>
      <c r="BL167" s="173"/>
      <c r="BM167" s="173"/>
      <c r="BN167" s="173"/>
      <c r="BO167" s="173"/>
      <c r="BP167" s="180"/>
      <c r="BQ167" s="180"/>
      <c r="BR167" s="180"/>
      <c r="BS167" s="180"/>
      <c r="BT167" s="180"/>
      <c r="BU167" s="180"/>
      <c r="BV167" s="180"/>
      <c r="BW167" s="180"/>
      <c r="BX167" s="180"/>
    </row>
    <row r="168" spans="1:76" s="168" customFormat="1" ht="12.6" customHeight="1" x14ac:dyDescent="0.15">
      <c r="A168" s="214"/>
      <c r="B168" s="214"/>
      <c r="C168" s="214"/>
      <c r="D168" s="214"/>
      <c r="E168" s="214"/>
      <c r="F168" s="214"/>
      <c r="G168" s="214"/>
      <c r="H168" s="214"/>
      <c r="I168" s="214"/>
      <c r="J168" s="214"/>
      <c r="K168" s="214"/>
      <c r="L168" s="214"/>
      <c r="M168" s="214"/>
      <c r="N168" s="214"/>
      <c r="O168" s="214"/>
      <c r="P168" s="214"/>
      <c r="Q168" s="214"/>
      <c r="R168" s="214"/>
      <c r="S168" s="214"/>
      <c r="T168" s="214"/>
      <c r="U168" s="214"/>
      <c r="V168" s="214"/>
      <c r="W168" s="214"/>
      <c r="X168" s="214"/>
      <c r="Y168" s="214"/>
      <c r="Z168" s="214"/>
      <c r="AA168" s="214"/>
      <c r="AB168" s="214"/>
      <c r="AC168" s="214"/>
      <c r="AD168" s="214"/>
      <c r="AE168" s="214"/>
      <c r="AF168" s="214"/>
      <c r="AG168" s="214"/>
      <c r="AH168" s="214"/>
      <c r="AI168" s="214"/>
      <c r="AJ168" s="214"/>
      <c r="AK168" s="214"/>
      <c r="AL168" s="214"/>
      <c r="AM168" s="214"/>
      <c r="AN168" s="214"/>
      <c r="AO168" s="214"/>
      <c r="AP168" s="214"/>
      <c r="AQ168" s="214"/>
      <c r="AR168" s="214"/>
      <c r="AS168" s="214"/>
      <c r="AT168" s="182"/>
      <c r="AU168" s="182"/>
      <c r="AV168" s="182"/>
      <c r="AW168" s="114"/>
      <c r="AX168" s="114"/>
      <c r="AY168" s="114"/>
      <c r="AZ168" s="114"/>
      <c r="BA168" s="114"/>
      <c r="BB168" s="114"/>
      <c r="BC168" s="114"/>
      <c r="BD168" s="185">
        <v>0</v>
      </c>
      <c r="BE168" s="171"/>
      <c r="BF168" s="171"/>
      <c r="BG168" s="171"/>
      <c r="BH168" s="171"/>
      <c r="BI168" s="171"/>
      <c r="BJ168" s="185">
        <v>0</v>
      </c>
      <c r="BK168" s="174"/>
      <c r="BL168" s="174"/>
      <c r="BM168" s="174"/>
      <c r="BN168" s="174"/>
      <c r="BO168" s="174"/>
      <c r="BP168" s="180"/>
      <c r="BQ168" s="180"/>
      <c r="BR168" s="180"/>
      <c r="BS168" s="180"/>
      <c r="BT168" s="180"/>
      <c r="BU168" s="180"/>
      <c r="BV168" s="180"/>
      <c r="BW168" s="180"/>
      <c r="BX168" s="180"/>
    </row>
    <row r="169" spans="1:76" ht="6.75" customHeight="1" x14ac:dyDescent="0.15">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c r="AI169" s="99"/>
      <c r="AJ169" s="99"/>
      <c r="AK169" s="99"/>
      <c r="AL169" s="99"/>
      <c r="AM169" s="99"/>
      <c r="AN169" s="99"/>
      <c r="AO169" s="99"/>
      <c r="AP169" s="99"/>
      <c r="AQ169" s="99"/>
      <c r="AR169" s="99"/>
      <c r="AS169" s="99"/>
      <c r="AT169" s="99"/>
      <c r="AU169" s="99"/>
      <c r="AV169" s="99"/>
      <c r="AW169" s="99"/>
      <c r="AX169" s="99"/>
      <c r="AY169" s="99"/>
      <c r="AZ169" s="99"/>
      <c r="BA169" s="99"/>
      <c r="BB169" s="99"/>
      <c r="BC169" s="99"/>
      <c r="BD169" s="99"/>
      <c r="BE169" s="99"/>
      <c r="BF169" s="99"/>
      <c r="BG169" s="99"/>
      <c r="BH169" s="99"/>
      <c r="BI169" s="99"/>
      <c r="BJ169" s="99"/>
      <c r="BK169" s="99"/>
      <c r="BL169" s="99"/>
      <c r="BM169" s="99"/>
      <c r="BN169" s="99"/>
      <c r="BO169" s="99"/>
      <c r="BP169" s="99"/>
      <c r="BQ169" s="99"/>
      <c r="BR169" s="99"/>
      <c r="BS169" s="99"/>
      <c r="BT169" s="99"/>
      <c r="BU169" s="99"/>
      <c r="BV169" s="99"/>
      <c r="BW169" s="99"/>
      <c r="BX169" s="99"/>
    </row>
    <row r="170" spans="1:76" ht="20.100000000000001" customHeight="1" x14ac:dyDescent="0.15">
      <c r="A170" s="628" t="s">
        <v>352</v>
      </c>
      <c r="B170" s="628"/>
      <c r="C170" s="628"/>
      <c r="D170" s="628"/>
      <c r="E170" s="628"/>
      <c r="F170" s="628"/>
      <c r="G170" s="628"/>
      <c r="H170" s="628"/>
      <c r="I170" s="628"/>
      <c r="J170" s="628"/>
      <c r="K170" s="628"/>
      <c r="L170" s="628"/>
      <c r="M170" s="628"/>
      <c r="N170" s="628"/>
      <c r="O170" s="628"/>
      <c r="P170" s="628"/>
      <c r="Q170" s="628"/>
      <c r="R170" s="628"/>
      <c r="S170" s="628"/>
      <c r="T170" s="628"/>
      <c r="U170" s="628"/>
      <c r="V170" s="628"/>
      <c r="W170" s="628"/>
      <c r="X170" s="628"/>
      <c r="Y170" s="628"/>
      <c r="Z170" s="628"/>
      <c r="AA170" s="628"/>
      <c r="AB170" s="628"/>
      <c r="AC170" s="628"/>
      <c r="AD170" s="628"/>
      <c r="AE170" s="628"/>
      <c r="AF170" s="628"/>
      <c r="AG170" s="628"/>
      <c r="AH170" s="628"/>
      <c r="AI170" s="628"/>
      <c r="AJ170" s="628"/>
      <c r="AK170" s="628"/>
      <c r="AL170" s="628"/>
      <c r="AM170" s="628"/>
      <c r="AN170" s="628"/>
      <c r="AO170" s="628"/>
      <c r="AP170" s="628"/>
      <c r="AQ170" s="628"/>
      <c r="AR170" s="628"/>
      <c r="AS170" s="628"/>
      <c r="AT170" s="628"/>
      <c r="AU170" s="628"/>
      <c r="AV170" s="628"/>
      <c r="AW170" s="628"/>
      <c r="AX170" s="628"/>
      <c r="AY170" s="628"/>
      <c r="AZ170" s="628"/>
      <c r="BA170" s="628"/>
      <c r="BB170" s="628"/>
      <c r="BC170" s="628"/>
      <c r="BD170" s="628"/>
      <c r="BE170" s="628"/>
      <c r="BF170" s="628"/>
      <c r="BG170" s="628"/>
      <c r="BH170" s="628"/>
      <c r="BI170" s="628"/>
      <c r="BJ170" s="628"/>
      <c r="BK170" s="628"/>
      <c r="BL170" s="628"/>
      <c r="BM170" s="628"/>
      <c r="BN170" s="628"/>
      <c r="BO170" s="628"/>
      <c r="BP170" s="628"/>
      <c r="BQ170" s="628"/>
      <c r="BR170" s="628"/>
      <c r="BS170" s="628"/>
      <c r="BT170" s="628"/>
      <c r="BU170" s="628"/>
      <c r="BV170" s="628"/>
      <c r="BW170" s="628"/>
      <c r="BX170" s="628"/>
    </row>
    <row r="171" spans="1:76" ht="6" customHeight="1" x14ac:dyDescent="0.15"/>
    <row r="172" spans="1:76" ht="12.6" customHeight="1" x14ac:dyDescent="0.15">
      <c r="A172" s="93" t="s">
        <v>370</v>
      </c>
    </row>
    <row r="173" spans="1:76" s="99" customFormat="1" ht="12.6" customHeight="1" x14ac:dyDescent="0.15">
      <c r="A173" s="22" t="s">
        <v>373</v>
      </c>
    </row>
    <row r="174" spans="1:76" s="99" customFormat="1" ht="12.6" customHeight="1" x14ac:dyDescent="0.15">
      <c r="A174" s="22" t="s">
        <v>374</v>
      </c>
    </row>
    <row r="175" spans="1:76" s="99" customFormat="1" ht="12.6" customHeight="1" x14ac:dyDescent="0.15">
      <c r="BN175" s="1"/>
    </row>
    <row r="176" spans="1:76" ht="12.6" customHeight="1" x14ac:dyDescent="0.15">
      <c r="A176" s="410" t="s">
        <v>444</v>
      </c>
      <c r="B176" s="288"/>
      <c r="C176" s="288"/>
      <c r="D176" s="288"/>
      <c r="E176" s="288"/>
      <c r="F176" s="288"/>
      <c r="G176" s="288"/>
      <c r="H176" s="288"/>
      <c r="I176" s="299" t="s">
        <v>376</v>
      </c>
      <c r="J176" s="300"/>
      <c r="K176" s="300"/>
      <c r="L176" s="300"/>
      <c r="M176" s="300"/>
      <c r="N176" s="301"/>
      <c r="O176" s="305" t="s">
        <v>347</v>
      </c>
      <c r="P176" s="300"/>
      <c r="Q176" s="300"/>
      <c r="R176" s="300"/>
      <c r="S176" s="300"/>
      <c r="T176" s="301"/>
      <c r="U176" s="299" t="s">
        <v>348</v>
      </c>
      <c r="V176" s="411"/>
      <c r="W176" s="411"/>
      <c r="X176" s="411"/>
      <c r="Y176" s="411"/>
      <c r="Z176" s="412"/>
      <c r="AA176" s="299" t="s">
        <v>443</v>
      </c>
      <c r="AB176" s="411"/>
      <c r="AC176" s="411"/>
      <c r="AD176" s="411"/>
      <c r="AE176" s="411"/>
      <c r="AF176" s="412"/>
      <c r="AG176" s="299" t="s">
        <v>440</v>
      </c>
      <c r="AH176" s="411"/>
      <c r="AI176" s="411"/>
      <c r="AJ176" s="411"/>
      <c r="AK176" s="411"/>
      <c r="AL176" s="412"/>
      <c r="AM176" s="299" t="s">
        <v>441</v>
      </c>
      <c r="AN176" s="411"/>
      <c r="AO176" s="411"/>
      <c r="AP176" s="411"/>
      <c r="AQ176" s="411"/>
      <c r="AR176" s="412"/>
      <c r="AS176" s="299" t="s">
        <v>442</v>
      </c>
      <c r="AT176" s="411"/>
      <c r="AU176" s="411"/>
      <c r="AV176" s="411"/>
      <c r="AW176" s="411"/>
      <c r="AX176" s="412"/>
      <c r="AY176" s="299" t="s">
        <v>147</v>
      </c>
      <c r="AZ176" s="411"/>
      <c r="BA176" s="411"/>
      <c r="BB176" s="411"/>
      <c r="BC176" s="411"/>
      <c r="BD176" s="412"/>
      <c r="BE176" s="299" t="s">
        <v>63</v>
      </c>
      <c r="BF176" s="411"/>
      <c r="BG176" s="411"/>
      <c r="BH176" s="411"/>
      <c r="BI176" s="411"/>
      <c r="BJ176" s="412"/>
      <c r="BN176" s="99"/>
      <c r="BO176" s="99"/>
      <c r="BP176" s="99"/>
    </row>
    <row r="177" spans="1:75" ht="12.6" customHeight="1" x14ac:dyDescent="0.15">
      <c r="A177" s="288"/>
      <c r="B177" s="288"/>
      <c r="C177" s="288"/>
      <c r="D177" s="288"/>
      <c r="E177" s="288"/>
      <c r="F177" s="288"/>
      <c r="G177" s="288"/>
      <c r="H177" s="288"/>
      <c r="I177" s="302"/>
      <c r="J177" s="303"/>
      <c r="K177" s="303"/>
      <c r="L177" s="303"/>
      <c r="M177" s="303"/>
      <c r="N177" s="304"/>
      <c r="O177" s="302"/>
      <c r="P177" s="303"/>
      <c r="Q177" s="303"/>
      <c r="R177" s="303"/>
      <c r="S177" s="303"/>
      <c r="T177" s="304"/>
      <c r="U177" s="413"/>
      <c r="V177" s="414"/>
      <c r="W177" s="414"/>
      <c r="X177" s="414"/>
      <c r="Y177" s="414"/>
      <c r="Z177" s="415"/>
      <c r="AA177" s="413"/>
      <c r="AB177" s="414"/>
      <c r="AC177" s="414"/>
      <c r="AD177" s="414"/>
      <c r="AE177" s="414"/>
      <c r="AF177" s="415"/>
      <c r="AG177" s="413"/>
      <c r="AH177" s="414"/>
      <c r="AI177" s="414"/>
      <c r="AJ177" s="414"/>
      <c r="AK177" s="414"/>
      <c r="AL177" s="415"/>
      <c r="AM177" s="413"/>
      <c r="AN177" s="414"/>
      <c r="AO177" s="414"/>
      <c r="AP177" s="414"/>
      <c r="AQ177" s="414"/>
      <c r="AR177" s="415"/>
      <c r="AS177" s="413"/>
      <c r="AT177" s="414"/>
      <c r="AU177" s="414"/>
      <c r="AV177" s="414"/>
      <c r="AW177" s="414"/>
      <c r="AX177" s="415"/>
      <c r="AY177" s="413"/>
      <c r="AZ177" s="414"/>
      <c r="BA177" s="414"/>
      <c r="BB177" s="414"/>
      <c r="BC177" s="414"/>
      <c r="BD177" s="415"/>
      <c r="BE177" s="413"/>
      <c r="BF177" s="414"/>
      <c r="BG177" s="414"/>
      <c r="BH177" s="414"/>
      <c r="BI177" s="414"/>
      <c r="BJ177" s="415"/>
      <c r="BN177" s="99"/>
      <c r="BO177" s="99"/>
      <c r="BP177" s="99"/>
    </row>
    <row r="178" spans="1:75" ht="12.6" customHeight="1" x14ac:dyDescent="0.15">
      <c r="A178" s="288"/>
      <c r="B178" s="288"/>
      <c r="C178" s="288"/>
      <c r="D178" s="288"/>
      <c r="E178" s="288"/>
      <c r="F178" s="288"/>
      <c r="G178" s="288"/>
      <c r="H178" s="288"/>
      <c r="I178" s="305" t="s">
        <v>371</v>
      </c>
      <c r="J178" s="300"/>
      <c r="K178" s="301"/>
      <c r="L178" s="305" t="s">
        <v>355</v>
      </c>
      <c r="M178" s="300"/>
      <c r="N178" s="301"/>
      <c r="O178" s="305" t="s">
        <v>371</v>
      </c>
      <c r="P178" s="300"/>
      <c r="Q178" s="301"/>
      <c r="R178" s="305" t="s">
        <v>355</v>
      </c>
      <c r="S178" s="300"/>
      <c r="T178" s="301"/>
      <c r="U178" s="305" t="s">
        <v>371</v>
      </c>
      <c r="V178" s="300"/>
      <c r="W178" s="301"/>
      <c r="X178" s="305" t="s">
        <v>355</v>
      </c>
      <c r="Y178" s="300"/>
      <c r="Z178" s="301"/>
      <c r="AA178" s="305" t="s">
        <v>371</v>
      </c>
      <c r="AB178" s="300"/>
      <c r="AC178" s="301"/>
      <c r="AD178" s="305" t="s">
        <v>355</v>
      </c>
      <c r="AE178" s="300"/>
      <c r="AF178" s="301"/>
      <c r="AG178" s="305" t="s">
        <v>371</v>
      </c>
      <c r="AH178" s="300"/>
      <c r="AI178" s="301"/>
      <c r="AJ178" s="305" t="s">
        <v>355</v>
      </c>
      <c r="AK178" s="300"/>
      <c r="AL178" s="301"/>
      <c r="AM178" s="305" t="s">
        <v>371</v>
      </c>
      <c r="AN178" s="300"/>
      <c r="AO178" s="301"/>
      <c r="AP178" s="305" t="s">
        <v>355</v>
      </c>
      <c r="AQ178" s="300"/>
      <c r="AR178" s="301"/>
      <c r="AS178" s="305" t="s">
        <v>371</v>
      </c>
      <c r="AT178" s="300"/>
      <c r="AU178" s="301"/>
      <c r="AV178" s="305" t="s">
        <v>355</v>
      </c>
      <c r="AW178" s="300"/>
      <c r="AX178" s="301"/>
      <c r="AY178" s="305" t="s">
        <v>371</v>
      </c>
      <c r="AZ178" s="300"/>
      <c r="BA178" s="301"/>
      <c r="BB178" s="305" t="s">
        <v>355</v>
      </c>
      <c r="BC178" s="300"/>
      <c r="BD178" s="301"/>
      <c r="BE178" s="305" t="s">
        <v>371</v>
      </c>
      <c r="BF178" s="300"/>
      <c r="BG178" s="301"/>
      <c r="BH178" s="305" t="s">
        <v>355</v>
      </c>
      <c r="BI178" s="300"/>
      <c r="BJ178" s="301"/>
      <c r="BN178" s="99"/>
      <c r="BO178" s="99"/>
      <c r="BP178" s="99"/>
    </row>
    <row r="179" spans="1:75" ht="12.6" customHeight="1" x14ac:dyDescent="0.15">
      <c r="A179" s="288"/>
      <c r="B179" s="288"/>
      <c r="C179" s="288"/>
      <c r="D179" s="288"/>
      <c r="E179" s="288"/>
      <c r="F179" s="288"/>
      <c r="G179" s="288"/>
      <c r="H179" s="288"/>
      <c r="I179" s="150"/>
      <c r="J179" s="151" t="s">
        <v>372</v>
      </c>
      <c r="K179" s="152"/>
      <c r="L179" s="150"/>
      <c r="M179" s="151" t="s">
        <v>356</v>
      </c>
      <c r="N179" s="152"/>
      <c r="O179" s="150"/>
      <c r="P179" s="151" t="s">
        <v>372</v>
      </c>
      <c r="Q179" s="152"/>
      <c r="R179" s="150"/>
      <c r="S179" s="151" t="s">
        <v>356</v>
      </c>
      <c r="T179" s="152"/>
      <c r="U179" s="150"/>
      <c r="V179" s="151" t="s">
        <v>372</v>
      </c>
      <c r="W179" s="152"/>
      <c r="X179" s="150"/>
      <c r="Y179" s="151" t="s">
        <v>356</v>
      </c>
      <c r="Z179" s="152"/>
      <c r="AA179" s="150"/>
      <c r="AB179" s="151" t="s">
        <v>372</v>
      </c>
      <c r="AC179" s="152"/>
      <c r="AD179" s="150"/>
      <c r="AE179" s="151" t="s">
        <v>356</v>
      </c>
      <c r="AF179" s="152"/>
      <c r="AG179" s="150"/>
      <c r="AH179" s="151" t="s">
        <v>372</v>
      </c>
      <c r="AI179" s="152"/>
      <c r="AJ179" s="150"/>
      <c r="AK179" s="151" t="s">
        <v>356</v>
      </c>
      <c r="AL179" s="152"/>
      <c r="AM179" s="150"/>
      <c r="AN179" s="151" t="s">
        <v>372</v>
      </c>
      <c r="AO179" s="152"/>
      <c r="AP179" s="150"/>
      <c r="AQ179" s="151" t="s">
        <v>356</v>
      </c>
      <c r="AR179" s="152"/>
      <c r="AS179" s="150"/>
      <c r="AT179" s="151" t="s">
        <v>372</v>
      </c>
      <c r="AU179" s="152"/>
      <c r="AV179" s="150"/>
      <c r="AW179" s="151" t="s">
        <v>356</v>
      </c>
      <c r="AX179" s="152"/>
      <c r="AY179" s="150"/>
      <c r="AZ179" s="151" t="s">
        <v>372</v>
      </c>
      <c r="BA179" s="152"/>
      <c r="BB179" s="150"/>
      <c r="BC179" s="151" t="s">
        <v>356</v>
      </c>
      <c r="BD179" s="152"/>
      <c r="BE179" s="150"/>
      <c r="BF179" s="151" t="s">
        <v>372</v>
      </c>
      <c r="BG179" s="152"/>
      <c r="BH179" s="150"/>
      <c r="BI179" s="151" t="s">
        <v>356</v>
      </c>
      <c r="BJ179" s="152"/>
      <c r="BN179" s="99"/>
      <c r="BO179" s="99"/>
      <c r="BP179" s="99"/>
    </row>
    <row r="180" spans="1:75" ht="17.100000000000001" customHeight="1" x14ac:dyDescent="0.15">
      <c r="A180" s="288"/>
      <c r="B180" s="288"/>
      <c r="C180" s="288"/>
      <c r="D180" s="288"/>
      <c r="E180" s="288"/>
      <c r="F180" s="288"/>
      <c r="G180" s="288"/>
      <c r="H180" s="288"/>
      <c r="I180" s="306"/>
      <c r="J180" s="306"/>
      <c r="K180" s="306"/>
      <c r="L180" s="307"/>
      <c r="M180" s="307"/>
      <c r="N180" s="307"/>
      <c r="O180" s="306"/>
      <c r="P180" s="306"/>
      <c r="Q180" s="306"/>
      <c r="R180" s="307"/>
      <c r="S180" s="307"/>
      <c r="T180" s="307"/>
      <c r="U180" s="306"/>
      <c r="V180" s="306"/>
      <c r="W180" s="306"/>
      <c r="X180" s="307"/>
      <c r="Y180" s="307"/>
      <c r="Z180" s="307"/>
      <c r="AA180" s="306"/>
      <c r="AB180" s="306"/>
      <c r="AC180" s="306"/>
      <c r="AD180" s="307"/>
      <c r="AE180" s="307"/>
      <c r="AF180" s="307"/>
      <c r="AG180" s="306"/>
      <c r="AH180" s="306"/>
      <c r="AI180" s="306"/>
      <c r="AJ180" s="307"/>
      <c r="AK180" s="307"/>
      <c r="AL180" s="307"/>
      <c r="AM180" s="306"/>
      <c r="AN180" s="306"/>
      <c r="AO180" s="306"/>
      <c r="AP180" s="307"/>
      <c r="AQ180" s="307"/>
      <c r="AR180" s="307"/>
      <c r="AS180" s="306"/>
      <c r="AT180" s="306"/>
      <c r="AU180" s="306"/>
      <c r="AV180" s="307"/>
      <c r="AW180" s="307"/>
      <c r="AX180" s="307"/>
      <c r="AY180" s="306"/>
      <c r="AZ180" s="306"/>
      <c r="BA180" s="306"/>
      <c r="BB180" s="307"/>
      <c r="BC180" s="307"/>
      <c r="BD180" s="307"/>
      <c r="BE180" s="336">
        <f>I180+O180+U180+AA180+AG180+AM180+AS180+AY180</f>
        <v>0</v>
      </c>
      <c r="BF180" s="336"/>
      <c r="BG180" s="336"/>
      <c r="BH180" s="337">
        <f>L180+R180+X180+AD180+AJ180+AP180+AV180+BB180</f>
        <v>0</v>
      </c>
      <c r="BI180" s="337"/>
      <c r="BJ180" s="337"/>
      <c r="BN180" s="99"/>
      <c r="BO180" s="99"/>
      <c r="BP180" s="99"/>
    </row>
    <row r="181" spans="1:75" ht="17.100000000000001" customHeight="1" x14ac:dyDescent="0.15">
      <c r="A181" s="407" t="s">
        <v>375</v>
      </c>
      <c r="B181" s="408"/>
      <c r="C181" s="408"/>
      <c r="D181" s="408"/>
      <c r="E181" s="408"/>
      <c r="F181" s="408"/>
      <c r="G181" s="408"/>
      <c r="H181" s="409"/>
      <c r="I181" s="306"/>
      <c r="J181" s="306"/>
      <c r="K181" s="306"/>
      <c r="L181" s="308" t="s">
        <v>377</v>
      </c>
      <c r="M181" s="308"/>
      <c r="N181" s="308"/>
      <c r="O181" s="306"/>
      <c r="P181" s="306"/>
      <c r="Q181" s="306"/>
      <c r="R181" s="308" t="s">
        <v>377</v>
      </c>
      <c r="S181" s="308"/>
      <c r="T181" s="308"/>
      <c r="U181" s="306"/>
      <c r="V181" s="306"/>
      <c r="W181" s="306"/>
      <c r="X181" s="308" t="s">
        <v>377</v>
      </c>
      <c r="Y181" s="308"/>
      <c r="Z181" s="308"/>
      <c r="AA181" s="306"/>
      <c r="AB181" s="306"/>
      <c r="AC181" s="306"/>
      <c r="AD181" s="308" t="s">
        <v>377</v>
      </c>
      <c r="AE181" s="308"/>
      <c r="AF181" s="308"/>
      <c r="AG181" s="306"/>
      <c r="AH181" s="306"/>
      <c r="AI181" s="306"/>
      <c r="AJ181" s="308" t="s">
        <v>377</v>
      </c>
      <c r="AK181" s="308"/>
      <c r="AL181" s="308"/>
      <c r="AM181" s="306"/>
      <c r="AN181" s="306"/>
      <c r="AO181" s="306"/>
      <c r="AP181" s="308" t="s">
        <v>377</v>
      </c>
      <c r="AQ181" s="308"/>
      <c r="AR181" s="308"/>
      <c r="AS181" s="306"/>
      <c r="AT181" s="306"/>
      <c r="AU181" s="306"/>
      <c r="AV181" s="308" t="s">
        <v>377</v>
      </c>
      <c r="AW181" s="308"/>
      <c r="AX181" s="308"/>
      <c r="AY181" s="306"/>
      <c r="AZ181" s="306"/>
      <c r="BA181" s="306"/>
      <c r="BB181" s="308" t="s">
        <v>377</v>
      </c>
      <c r="BC181" s="308"/>
      <c r="BD181" s="308"/>
      <c r="BE181" s="336">
        <f>I181+O181+U181+AA181+AG181+AM181+AS181+AY181</f>
        <v>0</v>
      </c>
      <c r="BF181" s="336"/>
      <c r="BG181" s="336"/>
      <c r="BH181" s="337" t="s">
        <v>377</v>
      </c>
      <c r="BI181" s="337"/>
      <c r="BJ181" s="337"/>
      <c r="BN181" s="99"/>
      <c r="BO181" s="99"/>
      <c r="BP181" s="99"/>
    </row>
    <row r="182" spans="1:75" ht="12.6" customHeight="1" x14ac:dyDescent="0.15">
      <c r="BN182" s="99"/>
      <c r="BO182" s="99"/>
      <c r="BP182" s="99"/>
    </row>
    <row r="183" spans="1:75" ht="12.6" customHeight="1" x14ac:dyDescent="0.15">
      <c r="A183" s="290" t="s">
        <v>445</v>
      </c>
      <c r="B183" s="290"/>
      <c r="C183" s="290"/>
      <c r="D183" s="290"/>
      <c r="E183" s="290"/>
      <c r="F183" s="290"/>
      <c r="G183" s="290"/>
      <c r="H183" s="290"/>
      <c r="I183" s="288" t="s">
        <v>446</v>
      </c>
      <c r="J183" s="288"/>
      <c r="K183" s="288"/>
      <c r="L183" s="288" t="s">
        <v>447</v>
      </c>
      <c r="M183" s="288"/>
      <c r="N183" s="288"/>
      <c r="X183" s="289"/>
      <c r="Y183" s="289"/>
      <c r="Z183" s="289"/>
    </row>
    <row r="184" spans="1:75" ht="12.6" customHeight="1" x14ac:dyDescent="0.15">
      <c r="A184" s="290"/>
      <c r="B184" s="290"/>
      <c r="C184" s="290"/>
      <c r="D184" s="290"/>
      <c r="E184" s="290"/>
      <c r="F184" s="290"/>
      <c r="G184" s="290"/>
      <c r="H184" s="290"/>
      <c r="I184" s="206"/>
      <c r="J184" s="207"/>
      <c r="K184" s="208"/>
      <c r="L184" s="206"/>
      <c r="M184" s="207"/>
      <c r="N184" s="208"/>
      <c r="BR184" s="100"/>
      <c r="BS184" s="100"/>
      <c r="BT184" s="100"/>
      <c r="BU184" s="100"/>
      <c r="BV184" s="100"/>
      <c r="BW184" s="100"/>
    </row>
    <row r="185" spans="1:75" ht="12.6" customHeight="1" x14ac:dyDescent="0.15">
      <c r="A185" s="290"/>
      <c r="B185" s="290"/>
      <c r="C185" s="290"/>
      <c r="D185" s="290"/>
      <c r="E185" s="290"/>
      <c r="F185" s="290"/>
      <c r="G185" s="290"/>
      <c r="H185" s="290"/>
      <c r="I185" s="209"/>
      <c r="J185" s="210"/>
      <c r="K185" s="211"/>
      <c r="L185" s="209"/>
      <c r="M185" s="210"/>
      <c r="N185" s="211"/>
      <c r="Q185" s="127">
        <v>0</v>
      </c>
      <c r="BP185" s="102"/>
      <c r="BQ185" s="102"/>
      <c r="BR185" s="100"/>
      <c r="BS185" s="100"/>
      <c r="BT185" s="100"/>
      <c r="BU185" s="100"/>
      <c r="BV185" s="100"/>
      <c r="BW185" s="100"/>
    </row>
    <row r="186" spans="1:75" ht="12.6" customHeight="1" x14ac:dyDescent="0.15">
      <c r="I186" s="291"/>
      <c r="J186" s="292"/>
      <c r="K186" s="292"/>
      <c r="L186" s="292"/>
      <c r="M186" s="292"/>
      <c r="N186" s="292"/>
      <c r="BP186" s="102"/>
      <c r="BQ186" s="102"/>
      <c r="BR186" s="100"/>
      <c r="BS186" s="100"/>
      <c r="BT186" s="100"/>
      <c r="BU186" s="100"/>
      <c r="BV186" s="100"/>
      <c r="BW186" s="100"/>
    </row>
    <row r="187" spans="1:75" ht="12.6" customHeight="1" x14ac:dyDescent="0.15">
      <c r="I187" s="293"/>
      <c r="J187" s="293"/>
      <c r="K187" s="293"/>
      <c r="L187" s="293"/>
      <c r="M187" s="293"/>
      <c r="N187" s="293"/>
      <c r="BP187" s="102"/>
      <c r="BQ187" s="102"/>
      <c r="BR187" s="100"/>
      <c r="BS187" s="100"/>
      <c r="BT187" s="100"/>
      <c r="BU187" s="100"/>
      <c r="BV187" s="100"/>
      <c r="BW187" s="100"/>
    </row>
    <row r="188" spans="1:75" ht="12.6" customHeight="1" x14ac:dyDescent="0.15">
      <c r="I188" s="293"/>
      <c r="J188" s="293"/>
      <c r="K188" s="293"/>
      <c r="L188" s="293"/>
      <c r="M188" s="293"/>
      <c r="N188" s="293"/>
      <c r="BN188" s="101"/>
      <c r="BO188" s="100"/>
      <c r="BP188" s="102"/>
      <c r="BQ188" s="102"/>
      <c r="BW188" s="100"/>
    </row>
    <row r="189" spans="1:75" ht="12.6" customHeight="1" x14ac:dyDescent="0.15">
      <c r="I189" s="293"/>
      <c r="J189" s="293"/>
      <c r="K189" s="293"/>
      <c r="L189" s="293"/>
      <c r="M189" s="293"/>
      <c r="N189" s="293"/>
      <c r="BN189" s="100"/>
      <c r="BO189" s="100"/>
      <c r="BP189" s="102"/>
      <c r="BQ189" s="102"/>
      <c r="BW189" s="100"/>
    </row>
    <row r="190" spans="1:75" ht="12.6" customHeight="1" x14ac:dyDescent="0.15">
      <c r="I190" s="293"/>
      <c r="J190" s="293"/>
      <c r="K190" s="293"/>
      <c r="L190" s="293"/>
      <c r="M190" s="293"/>
      <c r="N190" s="293"/>
      <c r="BN190" s="100"/>
      <c r="BO190" s="100"/>
      <c r="BP190" s="102"/>
      <c r="BQ190" s="102"/>
      <c r="BW190" s="100"/>
    </row>
    <row r="191" spans="1:75" ht="12.6" customHeight="1" x14ac:dyDescent="0.15">
      <c r="I191" s="293"/>
      <c r="J191" s="293"/>
      <c r="K191" s="293"/>
      <c r="L191" s="293"/>
      <c r="M191" s="293"/>
      <c r="N191" s="293"/>
      <c r="BN191" s="100"/>
      <c r="BO191" s="100"/>
      <c r="BP191" s="102"/>
      <c r="BQ191" s="102"/>
      <c r="BW191" s="100"/>
    </row>
    <row r="192" spans="1:75" ht="12.6" customHeight="1" x14ac:dyDescent="0.15">
      <c r="I192" s="93"/>
      <c r="BN192" s="100"/>
      <c r="BO192" s="100"/>
      <c r="BP192" s="102"/>
      <c r="BQ192" s="102"/>
    </row>
    <row r="193" spans="66:69" ht="12.6" customHeight="1" x14ac:dyDescent="0.15">
      <c r="BN193" s="100"/>
      <c r="BO193" s="100"/>
      <c r="BP193" s="102"/>
      <c r="BQ193" s="102"/>
    </row>
    <row r="194" spans="66:69" ht="12.6" customHeight="1" x14ac:dyDescent="0.15">
      <c r="BN194" s="100"/>
      <c r="BO194" s="100"/>
      <c r="BP194" s="102"/>
      <c r="BQ194" s="102"/>
    </row>
    <row r="195" spans="66:69" ht="12.6" customHeight="1" x14ac:dyDescent="0.15">
      <c r="BN195" s="100"/>
      <c r="BO195" s="100"/>
      <c r="BP195" s="102"/>
      <c r="BQ195" s="102"/>
    </row>
    <row r="196" spans="66:69" ht="12.6" customHeight="1" x14ac:dyDescent="0.15"/>
    <row r="197" spans="66:69" ht="12.6" customHeight="1" x14ac:dyDescent="0.15"/>
    <row r="198" spans="66:69" ht="12.6" customHeight="1" x14ac:dyDescent="0.15"/>
    <row r="199" spans="66:69" ht="12.6" customHeight="1" x14ac:dyDescent="0.15"/>
    <row r="200" spans="66:69" ht="12.6" customHeight="1" x14ac:dyDescent="0.15"/>
    <row r="201" spans="66:69" ht="12.6" customHeight="1" x14ac:dyDescent="0.15"/>
    <row r="202" spans="66:69" ht="12.6" customHeight="1" x14ac:dyDescent="0.15"/>
    <row r="203" spans="66:69" ht="12.6" customHeight="1" x14ac:dyDescent="0.15"/>
    <row r="204" spans="66:69" ht="12.6" customHeight="1" x14ac:dyDescent="0.15"/>
    <row r="205" spans="66:69" ht="12.6" customHeight="1" x14ac:dyDescent="0.15"/>
    <row r="206" spans="66:69" ht="12.6" customHeight="1" x14ac:dyDescent="0.15"/>
    <row r="207" spans="66:69" ht="12.6" customHeight="1" x14ac:dyDescent="0.15"/>
    <row r="208" spans="66:69" ht="12.6" customHeight="1" x14ac:dyDescent="0.15"/>
    <row r="209" ht="12.6" customHeight="1" x14ac:dyDescent="0.15"/>
    <row r="210" ht="12.6" customHeight="1" x14ac:dyDescent="0.15"/>
    <row r="211" ht="12.6" customHeight="1" x14ac:dyDescent="0.15"/>
    <row r="212" ht="12.6" customHeight="1" x14ac:dyDescent="0.15"/>
    <row r="213" ht="12.6" customHeight="1" x14ac:dyDescent="0.15"/>
    <row r="214" ht="12.6" customHeight="1" x14ac:dyDescent="0.15"/>
    <row r="215" ht="12.6" customHeight="1" x14ac:dyDescent="0.15"/>
    <row r="216" ht="12.6" customHeight="1" x14ac:dyDescent="0.15"/>
    <row r="217" ht="12.6" customHeight="1" x14ac:dyDescent="0.15"/>
    <row r="218" ht="12.6" customHeight="1" x14ac:dyDescent="0.15"/>
    <row r="219" ht="12.6" customHeight="1" x14ac:dyDescent="0.15"/>
    <row r="220" ht="12.6" customHeight="1" x14ac:dyDescent="0.15"/>
    <row r="221" ht="12.6" customHeight="1" x14ac:dyDescent="0.15"/>
    <row r="222" ht="12.6" customHeight="1" x14ac:dyDescent="0.15"/>
    <row r="223" ht="12.6" customHeight="1" x14ac:dyDescent="0.15"/>
    <row r="224" ht="12.6" customHeight="1" x14ac:dyDescent="0.15"/>
    <row r="225" ht="12.6" customHeight="1" x14ac:dyDescent="0.15"/>
    <row r="226" ht="12.6" customHeight="1" x14ac:dyDescent="0.15"/>
    <row r="227" ht="12.6" customHeight="1" x14ac:dyDescent="0.15"/>
    <row r="228" ht="12.6" customHeight="1" x14ac:dyDescent="0.15"/>
    <row r="229" ht="12.6" customHeight="1" x14ac:dyDescent="0.15"/>
    <row r="230" ht="12.6" customHeight="1" x14ac:dyDescent="0.15"/>
    <row r="231" ht="12.6" customHeight="1" x14ac:dyDescent="0.15"/>
    <row r="232" ht="12.6" customHeight="1" x14ac:dyDescent="0.15"/>
    <row r="233" ht="12.6" customHeight="1" x14ac:dyDescent="0.15"/>
    <row r="234" ht="12.6" customHeight="1" x14ac:dyDescent="0.15"/>
    <row r="235" ht="12.6" customHeight="1" x14ac:dyDescent="0.15"/>
    <row r="236" ht="12.6" customHeight="1" x14ac:dyDescent="0.15"/>
    <row r="237" ht="12.6" customHeight="1" x14ac:dyDescent="0.15"/>
    <row r="238" ht="12.6" customHeight="1" x14ac:dyDescent="0.15"/>
    <row r="239" ht="12.6" customHeight="1" x14ac:dyDescent="0.15"/>
    <row r="240" ht="12.6" customHeight="1" x14ac:dyDescent="0.15"/>
    <row r="241" ht="12.6" customHeight="1" x14ac:dyDescent="0.15"/>
    <row r="242" ht="12.6" customHeight="1" x14ac:dyDescent="0.15"/>
    <row r="243" ht="12.6" customHeight="1" x14ac:dyDescent="0.15"/>
    <row r="244" ht="12.6" customHeight="1" x14ac:dyDescent="0.15"/>
    <row r="245" ht="12.6" customHeight="1" x14ac:dyDescent="0.15"/>
    <row r="246" ht="12.6" customHeight="1" x14ac:dyDescent="0.15"/>
    <row r="247" ht="12.6" customHeight="1" x14ac:dyDescent="0.15"/>
    <row r="248" ht="12.6" customHeight="1" x14ac:dyDescent="0.15"/>
    <row r="249" ht="12.6" customHeight="1" x14ac:dyDescent="0.15"/>
    <row r="250" ht="12.6" customHeight="1" x14ac:dyDescent="0.15"/>
    <row r="251" ht="12.6" customHeight="1" x14ac:dyDescent="0.15"/>
    <row r="252" ht="12.6" customHeight="1" x14ac:dyDescent="0.15"/>
    <row r="253" ht="12.6" customHeight="1" x14ac:dyDescent="0.15"/>
    <row r="254" ht="12.6" customHeight="1" x14ac:dyDescent="0.15"/>
    <row r="255" ht="12.6" customHeight="1" x14ac:dyDescent="0.15"/>
    <row r="256" ht="12.6" customHeight="1" x14ac:dyDescent="0.15"/>
    <row r="257" ht="12.6" customHeight="1" x14ac:dyDescent="0.15"/>
    <row r="258" ht="12.6" customHeight="1" x14ac:dyDescent="0.15"/>
    <row r="259" ht="12.6" customHeight="1" x14ac:dyDescent="0.15"/>
    <row r="260" ht="12.6" customHeight="1" x14ac:dyDescent="0.15"/>
    <row r="261" ht="12.6" customHeight="1" x14ac:dyDescent="0.15"/>
    <row r="262" ht="12.6" customHeight="1" x14ac:dyDescent="0.15"/>
    <row r="263" ht="12.6" customHeight="1" x14ac:dyDescent="0.15"/>
    <row r="264" ht="12.6" customHeight="1" x14ac:dyDescent="0.15"/>
    <row r="265" ht="12.6" customHeight="1" x14ac:dyDescent="0.15"/>
    <row r="266" ht="12.6" customHeight="1" x14ac:dyDescent="0.15"/>
    <row r="267" ht="12.6" customHeight="1" x14ac:dyDescent="0.15"/>
    <row r="268" ht="12.6" customHeight="1" x14ac:dyDescent="0.15"/>
    <row r="269" ht="12.6" customHeight="1" x14ac:dyDescent="0.15"/>
    <row r="270" ht="12.6" customHeight="1" x14ac:dyDescent="0.15"/>
    <row r="271" ht="12.6" customHeight="1" x14ac:dyDescent="0.15"/>
    <row r="272" ht="12.6" customHeight="1" x14ac:dyDescent="0.15"/>
    <row r="273" ht="12.6" customHeight="1" x14ac:dyDescent="0.15"/>
    <row r="274" ht="12.6" customHeight="1" x14ac:dyDescent="0.15"/>
    <row r="275" ht="12.6" customHeight="1" x14ac:dyDescent="0.15"/>
    <row r="276" ht="12.6" customHeight="1" x14ac:dyDescent="0.15"/>
    <row r="277" ht="12.6" customHeight="1" x14ac:dyDescent="0.15"/>
    <row r="278" ht="12.6" customHeight="1" x14ac:dyDescent="0.15"/>
    <row r="279" ht="12.6" customHeight="1" x14ac:dyDescent="0.15"/>
    <row r="280" ht="12.6" customHeight="1" x14ac:dyDescent="0.15"/>
    <row r="281" ht="12.6" customHeight="1" x14ac:dyDescent="0.15"/>
    <row r="282" ht="12.6" customHeight="1" x14ac:dyDescent="0.15"/>
    <row r="283" ht="12.6" customHeight="1" x14ac:dyDescent="0.15"/>
    <row r="284" ht="12.6" customHeight="1" x14ac:dyDescent="0.15"/>
    <row r="285" ht="12.6" customHeight="1" x14ac:dyDescent="0.15"/>
    <row r="286" ht="12.6" customHeight="1" x14ac:dyDescent="0.15"/>
    <row r="287" ht="12.6" customHeight="1" x14ac:dyDescent="0.15"/>
    <row r="288" ht="12.6" customHeight="1" x14ac:dyDescent="0.15"/>
    <row r="289" ht="12.6" customHeight="1" x14ac:dyDescent="0.15"/>
    <row r="290" ht="12.6" customHeight="1" x14ac:dyDescent="0.15"/>
    <row r="291" ht="12.6" customHeight="1" x14ac:dyDescent="0.15"/>
    <row r="292" ht="12.6" customHeight="1" x14ac:dyDescent="0.15"/>
    <row r="293" ht="12.6" customHeight="1" x14ac:dyDescent="0.15"/>
    <row r="294" ht="12.6" customHeight="1" x14ac:dyDescent="0.15"/>
    <row r="295" ht="12.6" customHeight="1" x14ac:dyDescent="0.15"/>
    <row r="296" ht="12.6" customHeight="1" x14ac:dyDescent="0.15"/>
    <row r="297" ht="12.6" customHeight="1" x14ac:dyDescent="0.15"/>
    <row r="298" ht="12.6" customHeight="1" x14ac:dyDescent="0.15"/>
    <row r="299" ht="12.6" customHeight="1" x14ac:dyDescent="0.15"/>
    <row r="300" ht="12.6" customHeight="1" x14ac:dyDescent="0.15"/>
    <row r="301" ht="12.6" customHeight="1" x14ac:dyDescent="0.15"/>
    <row r="302" ht="12.6" customHeight="1" x14ac:dyDescent="0.15"/>
    <row r="303" ht="12.6" customHeight="1" x14ac:dyDescent="0.15"/>
    <row r="304" ht="12.6" customHeight="1" x14ac:dyDescent="0.15"/>
    <row r="305" ht="12.6" customHeight="1" x14ac:dyDescent="0.15"/>
    <row r="306" ht="12.6" customHeight="1" x14ac:dyDescent="0.15"/>
    <row r="307" ht="12.6" customHeight="1" x14ac:dyDescent="0.15"/>
    <row r="308" ht="12.6" customHeight="1" x14ac:dyDescent="0.15"/>
    <row r="309" ht="12.6" customHeight="1" x14ac:dyDescent="0.15"/>
    <row r="310" ht="12.6" customHeight="1" x14ac:dyDescent="0.15"/>
    <row r="311" ht="12.6" customHeight="1" x14ac:dyDescent="0.15"/>
    <row r="312" ht="12.6" customHeight="1" x14ac:dyDescent="0.15"/>
    <row r="313" ht="12.6" customHeight="1" x14ac:dyDescent="0.15"/>
    <row r="314" ht="12.6" customHeight="1" x14ac:dyDescent="0.15"/>
    <row r="315" ht="12.6" customHeight="1" x14ac:dyDescent="0.15"/>
    <row r="316" ht="12.6" customHeight="1" x14ac:dyDescent="0.15"/>
    <row r="317" ht="12.6" customHeight="1" x14ac:dyDescent="0.15"/>
    <row r="318" ht="12.6" customHeight="1" x14ac:dyDescent="0.15"/>
    <row r="319" ht="12.6" customHeight="1" x14ac:dyDescent="0.15"/>
    <row r="320" ht="12.6" customHeight="1" x14ac:dyDescent="0.15"/>
    <row r="321" ht="12.6" customHeight="1" x14ac:dyDescent="0.15"/>
    <row r="322" ht="12.6" customHeight="1" x14ac:dyDescent="0.15"/>
    <row r="323" ht="12.6" customHeight="1" x14ac:dyDescent="0.15"/>
    <row r="324" ht="12.6" customHeight="1" x14ac:dyDescent="0.15"/>
    <row r="325" ht="12.6" customHeight="1" x14ac:dyDescent="0.15"/>
    <row r="326" ht="12.6" customHeight="1" x14ac:dyDescent="0.15"/>
    <row r="327" ht="12.6" customHeight="1" x14ac:dyDescent="0.15"/>
    <row r="328" ht="12.6" customHeight="1" x14ac:dyDescent="0.15"/>
    <row r="329" ht="12.6" customHeight="1" x14ac:dyDescent="0.15"/>
    <row r="330" ht="12.6" customHeight="1" x14ac:dyDescent="0.15"/>
    <row r="331" ht="12.6" customHeight="1" x14ac:dyDescent="0.15"/>
    <row r="332" ht="12.6" customHeight="1" x14ac:dyDescent="0.15"/>
    <row r="333" ht="12.6" customHeight="1" x14ac:dyDescent="0.15"/>
    <row r="334" ht="12.6" customHeight="1" x14ac:dyDescent="0.15"/>
    <row r="335" ht="12.6" customHeight="1" x14ac:dyDescent="0.15"/>
    <row r="336" ht="12.6" customHeight="1" x14ac:dyDescent="0.15"/>
    <row r="337" ht="12.6" customHeight="1" x14ac:dyDescent="0.15"/>
    <row r="338" ht="12.6" customHeight="1" x14ac:dyDescent="0.15"/>
    <row r="339" ht="12.6" customHeight="1" x14ac:dyDescent="0.15"/>
    <row r="340" ht="12.6" customHeight="1" x14ac:dyDescent="0.15"/>
    <row r="341" ht="12.6" customHeight="1" x14ac:dyDescent="0.15"/>
    <row r="342" ht="12.6" customHeight="1" x14ac:dyDescent="0.15"/>
    <row r="343" ht="12.6" customHeight="1" x14ac:dyDescent="0.15"/>
    <row r="344" ht="12.6" customHeight="1" x14ac:dyDescent="0.15"/>
    <row r="345" ht="12.6" customHeight="1" x14ac:dyDescent="0.15"/>
    <row r="346" ht="12.6" customHeight="1" x14ac:dyDescent="0.15"/>
    <row r="347" ht="12.6" customHeight="1" x14ac:dyDescent="0.15"/>
    <row r="348" ht="12.6" customHeight="1" x14ac:dyDescent="0.15"/>
    <row r="349" ht="12.6" customHeight="1" x14ac:dyDescent="0.15"/>
    <row r="350" ht="12.6" customHeight="1" x14ac:dyDescent="0.15"/>
    <row r="351" ht="12.6" customHeight="1" x14ac:dyDescent="0.15"/>
    <row r="352" ht="12.6" customHeight="1" x14ac:dyDescent="0.15"/>
    <row r="353" ht="12.6" customHeight="1" x14ac:dyDescent="0.15"/>
    <row r="354" ht="12.6" customHeight="1" x14ac:dyDescent="0.15"/>
    <row r="355" ht="12.6" customHeight="1" x14ac:dyDescent="0.15"/>
    <row r="356" ht="12.6" customHeight="1" x14ac:dyDescent="0.15"/>
    <row r="357" ht="12.6" customHeight="1" x14ac:dyDescent="0.15"/>
    <row r="358" ht="12.6" customHeight="1" x14ac:dyDescent="0.15"/>
    <row r="359" ht="12.6" customHeight="1" x14ac:dyDescent="0.15"/>
    <row r="360" ht="12.6" customHeight="1" x14ac:dyDescent="0.15"/>
    <row r="361" ht="12.6" customHeight="1" x14ac:dyDescent="0.15"/>
    <row r="362" ht="12.6" customHeight="1" x14ac:dyDescent="0.15"/>
    <row r="363" ht="12.6" customHeight="1" x14ac:dyDescent="0.15"/>
    <row r="364" ht="12.6" customHeight="1" x14ac:dyDescent="0.15"/>
    <row r="365" ht="12.6" customHeight="1" x14ac:dyDescent="0.15"/>
    <row r="366" ht="12.6" customHeight="1" x14ac:dyDescent="0.15"/>
    <row r="367" ht="12.6" customHeight="1" x14ac:dyDescent="0.15"/>
    <row r="368" ht="12.6" customHeight="1" x14ac:dyDescent="0.15"/>
    <row r="369" ht="12.6" customHeight="1" x14ac:dyDescent="0.15"/>
    <row r="370" ht="12.6" customHeight="1" x14ac:dyDescent="0.15"/>
    <row r="371" ht="12.6" customHeight="1" x14ac:dyDescent="0.15"/>
    <row r="372" ht="12.6" customHeight="1" x14ac:dyDescent="0.15"/>
    <row r="373" ht="12.6" customHeight="1" x14ac:dyDescent="0.15"/>
    <row r="374" ht="12.6" customHeight="1" x14ac:dyDescent="0.15"/>
    <row r="375" ht="12.6" customHeight="1" x14ac:dyDescent="0.15"/>
    <row r="376" ht="12.6" customHeight="1" x14ac:dyDescent="0.15"/>
    <row r="377" ht="12.6" customHeight="1" x14ac:dyDescent="0.15"/>
    <row r="378" ht="12.6" customHeight="1" x14ac:dyDescent="0.15"/>
    <row r="379" ht="12.6" customHeight="1" x14ac:dyDescent="0.15"/>
    <row r="380" ht="12.6" customHeight="1" x14ac:dyDescent="0.15"/>
    <row r="381" ht="12.6" customHeight="1" x14ac:dyDescent="0.15"/>
    <row r="382" ht="12.6" customHeight="1" x14ac:dyDescent="0.15"/>
    <row r="383" ht="12.6" customHeight="1" x14ac:dyDescent="0.15"/>
    <row r="384" ht="12.6" customHeight="1" x14ac:dyDescent="0.15"/>
    <row r="385" ht="12.6" customHeight="1" x14ac:dyDescent="0.15"/>
    <row r="386" ht="12.6" customHeight="1" x14ac:dyDescent="0.15"/>
    <row r="387" ht="12.6" customHeight="1" x14ac:dyDescent="0.15"/>
    <row r="388" ht="12.6" customHeight="1" x14ac:dyDescent="0.15"/>
    <row r="389" ht="12.6" customHeight="1" x14ac:dyDescent="0.15"/>
    <row r="390" ht="12.6" customHeight="1" x14ac:dyDescent="0.15"/>
    <row r="391" ht="12.6" customHeight="1" x14ac:dyDescent="0.15"/>
    <row r="392" ht="12.6" customHeight="1" x14ac:dyDescent="0.15"/>
    <row r="393" ht="12.6" customHeight="1" x14ac:dyDescent="0.15"/>
    <row r="394" ht="12.6" customHeight="1" x14ac:dyDescent="0.15"/>
    <row r="395" ht="12.6" customHeight="1" x14ac:dyDescent="0.15"/>
    <row r="396" ht="12.6" customHeight="1" x14ac:dyDescent="0.15"/>
    <row r="397" ht="12.6" customHeight="1" x14ac:dyDescent="0.15"/>
    <row r="398" ht="12.6" customHeight="1" x14ac:dyDescent="0.15"/>
    <row r="399" ht="12.6" customHeight="1" x14ac:dyDescent="0.15"/>
    <row r="400" ht="12.6" customHeight="1" x14ac:dyDescent="0.15"/>
    <row r="401" ht="12.6" customHeight="1" x14ac:dyDescent="0.15"/>
    <row r="402" ht="12.6" customHeight="1" x14ac:dyDescent="0.15"/>
    <row r="403" ht="12.6" customHeight="1" x14ac:dyDescent="0.15"/>
    <row r="404" ht="12.6" customHeight="1" x14ac:dyDescent="0.15"/>
    <row r="405" ht="12.6" customHeight="1" x14ac:dyDescent="0.15"/>
    <row r="406" ht="12.6" customHeight="1" x14ac:dyDescent="0.15"/>
    <row r="407" ht="12.6" customHeight="1" x14ac:dyDescent="0.15"/>
    <row r="408" ht="12.6" customHeight="1" x14ac:dyDescent="0.15"/>
    <row r="409" ht="12.6" customHeight="1" x14ac:dyDescent="0.15"/>
    <row r="410" ht="12.6" customHeight="1" x14ac:dyDescent="0.15"/>
    <row r="411" ht="12.6" customHeight="1" x14ac:dyDescent="0.15"/>
    <row r="412" ht="12.6" customHeight="1" x14ac:dyDescent="0.15"/>
    <row r="413" ht="12.6" customHeight="1" x14ac:dyDescent="0.15"/>
    <row r="414" ht="12.6" customHeight="1" x14ac:dyDescent="0.15"/>
    <row r="415" ht="12.6" customHeight="1" x14ac:dyDescent="0.15"/>
    <row r="416" ht="12.6" customHeight="1" x14ac:dyDescent="0.15"/>
    <row r="417" ht="12.6" customHeight="1" x14ac:dyDescent="0.15"/>
    <row r="418" ht="12.6" customHeight="1" x14ac:dyDescent="0.15"/>
    <row r="419" ht="12.6" customHeight="1" x14ac:dyDescent="0.15"/>
    <row r="420" ht="12.6" customHeight="1" x14ac:dyDescent="0.15"/>
    <row r="421" ht="12.6" customHeight="1" x14ac:dyDescent="0.15"/>
    <row r="422" ht="12.6" customHeight="1" x14ac:dyDescent="0.15"/>
    <row r="423" ht="12.6" customHeight="1" x14ac:dyDescent="0.15"/>
    <row r="424" ht="12.6" customHeight="1" x14ac:dyDescent="0.15"/>
    <row r="425" ht="12.6" customHeight="1" x14ac:dyDescent="0.15"/>
    <row r="426" ht="12.6" customHeight="1" x14ac:dyDescent="0.15"/>
    <row r="427" ht="12.6" customHeight="1" x14ac:dyDescent="0.15"/>
    <row r="428" ht="12.6" customHeight="1" x14ac:dyDescent="0.15"/>
    <row r="429" ht="12.6" customHeight="1" x14ac:dyDescent="0.15"/>
    <row r="430" ht="12.6" customHeight="1" x14ac:dyDescent="0.15"/>
    <row r="431" ht="12.6" customHeight="1" x14ac:dyDescent="0.15"/>
    <row r="432" ht="12.6" customHeight="1" x14ac:dyDescent="0.15"/>
    <row r="433" ht="12.6" customHeight="1" x14ac:dyDescent="0.15"/>
    <row r="434" ht="12.6" customHeight="1" x14ac:dyDescent="0.15"/>
    <row r="435" ht="12.6" customHeight="1" x14ac:dyDescent="0.15"/>
    <row r="436" ht="12.6" customHeight="1" x14ac:dyDescent="0.15"/>
    <row r="437" ht="12.6" customHeight="1" x14ac:dyDescent="0.15"/>
    <row r="438" ht="12.6" customHeight="1" x14ac:dyDescent="0.15"/>
    <row r="439" ht="12.6" customHeight="1" x14ac:dyDescent="0.15"/>
    <row r="440" ht="12.6" customHeight="1" x14ac:dyDescent="0.15"/>
    <row r="441" ht="12.6" customHeight="1" x14ac:dyDescent="0.15"/>
    <row r="442" ht="12.6" customHeight="1" x14ac:dyDescent="0.15"/>
    <row r="443" ht="12.6" customHeight="1" x14ac:dyDescent="0.15"/>
    <row r="444" ht="12.6" customHeight="1" x14ac:dyDescent="0.15"/>
    <row r="445" ht="12.6" customHeight="1" x14ac:dyDescent="0.15"/>
    <row r="446" ht="12.6" customHeight="1" x14ac:dyDescent="0.15"/>
    <row r="447" ht="12.6" customHeight="1" x14ac:dyDescent="0.15"/>
    <row r="448" ht="12.6" customHeight="1" x14ac:dyDescent="0.15"/>
    <row r="449" ht="12.6" customHeight="1" x14ac:dyDescent="0.15"/>
    <row r="450" ht="12.6" customHeight="1" x14ac:dyDescent="0.15"/>
    <row r="451" ht="12.6" customHeight="1" x14ac:dyDescent="0.15"/>
    <row r="452" ht="12.6" customHeight="1" x14ac:dyDescent="0.15"/>
    <row r="453" ht="12.6" customHeight="1" x14ac:dyDescent="0.15"/>
    <row r="454" ht="12.6" customHeight="1" x14ac:dyDescent="0.15"/>
    <row r="455" ht="12.6" customHeight="1" x14ac:dyDescent="0.15"/>
    <row r="456" ht="12.6" customHeight="1" x14ac:dyDescent="0.15"/>
    <row r="457" ht="12.6" customHeight="1" x14ac:dyDescent="0.15"/>
    <row r="458" ht="12.6" customHeight="1" x14ac:dyDescent="0.15"/>
    <row r="459" ht="12.6" customHeight="1" x14ac:dyDescent="0.15"/>
    <row r="460" ht="12.6" customHeight="1" x14ac:dyDescent="0.15"/>
    <row r="461" ht="12.6" customHeight="1" x14ac:dyDescent="0.15"/>
    <row r="462" ht="12.6" customHeight="1" x14ac:dyDescent="0.15"/>
    <row r="463" ht="12.6" customHeight="1" x14ac:dyDescent="0.15"/>
    <row r="464" ht="12.6" customHeight="1" x14ac:dyDescent="0.15"/>
    <row r="465" ht="12.6" customHeight="1" x14ac:dyDescent="0.15"/>
    <row r="466" ht="12.6" customHeight="1" x14ac:dyDescent="0.15"/>
    <row r="467" ht="12.6" customHeight="1" x14ac:dyDescent="0.15"/>
    <row r="468" ht="12.6" customHeight="1" x14ac:dyDescent="0.15"/>
    <row r="469" ht="12.6" customHeight="1" x14ac:dyDescent="0.15"/>
    <row r="470" ht="12.6" customHeight="1" x14ac:dyDescent="0.15"/>
    <row r="471" ht="12.6" customHeight="1" x14ac:dyDescent="0.15"/>
    <row r="472" ht="12.6" customHeight="1" x14ac:dyDescent="0.15"/>
    <row r="473" ht="12.6" customHeight="1" x14ac:dyDescent="0.15"/>
    <row r="474" ht="12.6" customHeight="1" x14ac:dyDescent="0.15"/>
    <row r="475" ht="12.6" customHeight="1" x14ac:dyDescent="0.15"/>
    <row r="476" ht="12.6" customHeight="1" x14ac:dyDescent="0.15"/>
    <row r="477" ht="12.6" customHeight="1" x14ac:dyDescent="0.15"/>
    <row r="478" ht="12.6" customHeight="1" x14ac:dyDescent="0.15"/>
    <row r="479" ht="12.6" customHeight="1" x14ac:dyDescent="0.15"/>
    <row r="480" ht="12.6" customHeight="1" x14ac:dyDescent="0.15"/>
    <row r="481" ht="12.6" customHeight="1" x14ac:dyDescent="0.15"/>
    <row r="482" ht="12.6" customHeight="1" x14ac:dyDescent="0.15"/>
    <row r="483" ht="12.6" customHeight="1" x14ac:dyDescent="0.15"/>
    <row r="484" ht="12.6" customHeight="1" x14ac:dyDescent="0.15"/>
    <row r="485" ht="12.6" customHeight="1" x14ac:dyDescent="0.15"/>
    <row r="486" ht="12.6" customHeight="1" x14ac:dyDescent="0.15"/>
    <row r="487" ht="12.6" customHeight="1" x14ac:dyDescent="0.15"/>
    <row r="488" ht="12.6" customHeight="1" x14ac:dyDescent="0.15"/>
    <row r="489" ht="12.6" customHeight="1" x14ac:dyDescent="0.15"/>
    <row r="490" ht="12.6" customHeight="1" x14ac:dyDescent="0.15"/>
    <row r="491" ht="12.6" customHeight="1" x14ac:dyDescent="0.15"/>
    <row r="492" ht="12.6" customHeight="1" x14ac:dyDescent="0.15"/>
    <row r="493" ht="12.6" customHeight="1" x14ac:dyDescent="0.15"/>
    <row r="494" ht="12.6" customHeight="1" x14ac:dyDescent="0.15"/>
    <row r="495" ht="12.6" customHeight="1" x14ac:dyDescent="0.15"/>
    <row r="496" ht="12.6" customHeight="1" x14ac:dyDescent="0.15"/>
    <row r="497" ht="12.6" customHeight="1" x14ac:dyDescent="0.15"/>
    <row r="498" ht="12.6" customHeight="1" x14ac:dyDescent="0.15"/>
    <row r="499" ht="12.6" customHeight="1" x14ac:dyDescent="0.15"/>
    <row r="500" ht="12.6" customHeight="1" x14ac:dyDescent="0.15"/>
    <row r="501" ht="12.6" customHeight="1" x14ac:dyDescent="0.15"/>
    <row r="502" ht="12.6" customHeight="1" x14ac:dyDescent="0.15"/>
    <row r="503" ht="12.6" customHeight="1" x14ac:dyDescent="0.15"/>
    <row r="504" ht="12.6" customHeight="1" x14ac:dyDescent="0.15"/>
    <row r="505" ht="12.6" customHeight="1" x14ac:dyDescent="0.15"/>
    <row r="506" ht="12.6" customHeight="1" x14ac:dyDescent="0.15"/>
    <row r="507" ht="12.6" customHeight="1" x14ac:dyDescent="0.15"/>
    <row r="508" ht="12.6" customHeight="1" x14ac:dyDescent="0.15"/>
    <row r="509" ht="12.6" customHeight="1" x14ac:dyDescent="0.15"/>
    <row r="510" ht="12.6" customHeight="1" x14ac:dyDescent="0.15"/>
    <row r="511" ht="12.6" customHeight="1" x14ac:dyDescent="0.15"/>
    <row r="512" ht="12.6" customHeight="1" x14ac:dyDescent="0.15"/>
    <row r="513" ht="12.6" customHeight="1" x14ac:dyDescent="0.15"/>
    <row r="514" ht="12.6" customHeight="1" x14ac:dyDescent="0.15"/>
    <row r="515" ht="12.6" customHeight="1" x14ac:dyDescent="0.15"/>
    <row r="516" ht="12.6" customHeight="1" x14ac:dyDescent="0.15"/>
    <row r="517" ht="12.6" customHeight="1" x14ac:dyDescent="0.15"/>
    <row r="518" ht="12.6" customHeight="1" x14ac:dyDescent="0.15"/>
    <row r="519" ht="12.6" customHeight="1" x14ac:dyDescent="0.15"/>
    <row r="520" ht="12.6" customHeight="1" x14ac:dyDescent="0.15"/>
    <row r="521" ht="12.6" customHeight="1" x14ac:dyDescent="0.15"/>
    <row r="522" ht="12.6" customHeight="1" x14ac:dyDescent="0.15"/>
    <row r="523" ht="12.6" customHeight="1" x14ac:dyDescent="0.15"/>
    <row r="524" ht="12.6" customHeight="1" x14ac:dyDescent="0.15"/>
    <row r="525" ht="12.6" customHeight="1" x14ac:dyDescent="0.15"/>
    <row r="526" ht="12.6" customHeight="1" x14ac:dyDescent="0.15"/>
    <row r="527" ht="12.6" customHeight="1" x14ac:dyDescent="0.15"/>
    <row r="528" ht="12.6" customHeight="1" x14ac:dyDescent="0.15"/>
    <row r="529" ht="12.6" customHeight="1" x14ac:dyDescent="0.15"/>
    <row r="530" ht="12.6" customHeight="1" x14ac:dyDescent="0.15"/>
    <row r="531" ht="12.6" customHeight="1" x14ac:dyDescent="0.15"/>
    <row r="532" ht="12.6" customHeight="1" x14ac:dyDescent="0.15"/>
    <row r="533" ht="12.6" customHeight="1" x14ac:dyDescent="0.15"/>
    <row r="534" ht="12.6" customHeight="1" x14ac:dyDescent="0.15"/>
  </sheetData>
  <sheetProtection algorithmName="SHA-512" hashValue="8UmToE47sWxqMXMDGz9zusqUlMKA7Xdb+51iixfwqCvb8+6wpsmlmGxK+ZgVaB6QqGGh4zm4cgnTJ0snFqUi8g==" saltValue="YhvNmLWLtbaECrKAP7y7WQ==" spinCount="100000" sheet="1" selectLockedCells="1"/>
  <mergeCells count="1097">
    <mergeCell ref="AG95:AI96"/>
    <mergeCell ref="AJ95:AJ96"/>
    <mergeCell ref="BC84:BE85"/>
    <mergeCell ref="BF84:BH85"/>
    <mergeCell ref="BI84:BK85"/>
    <mergeCell ref="AT84:AV85"/>
    <mergeCell ref="AW86:AX87"/>
    <mergeCell ref="AW110:BQ111"/>
    <mergeCell ref="AW112:BP113"/>
    <mergeCell ref="AW114:BP115"/>
    <mergeCell ref="AW105:AY106"/>
    <mergeCell ref="BI103:BL104"/>
    <mergeCell ref="AE84:AJ84"/>
    <mergeCell ref="AK86:AL87"/>
    <mergeCell ref="AK88:AL89"/>
    <mergeCell ref="AN121:AP121"/>
    <mergeCell ref="AS112:AU113"/>
    <mergeCell ref="AC114:AE115"/>
    <mergeCell ref="AF97:AF98"/>
    <mergeCell ref="AC97:AE98"/>
    <mergeCell ref="BB86:BB87"/>
    <mergeCell ref="BB88:BB89"/>
    <mergeCell ref="BF88:BG89"/>
    <mergeCell ref="AN125:AN126"/>
    <mergeCell ref="AN97:AN98"/>
    <mergeCell ref="AK97:AM98"/>
    <mergeCell ref="AR114:AR115"/>
    <mergeCell ref="AS114:AU115"/>
    <mergeCell ref="AG123:AN124"/>
    <mergeCell ref="BG70:BI71"/>
    <mergeCell ref="BJ70:BJ71"/>
    <mergeCell ref="AT71:AW71"/>
    <mergeCell ref="BK70:BO70"/>
    <mergeCell ref="AS116:AU117"/>
    <mergeCell ref="AJ78:AQ78"/>
    <mergeCell ref="AR78:AY78"/>
    <mergeCell ref="AZ78:BG78"/>
    <mergeCell ref="BH78:BO78"/>
    <mergeCell ref="AK110:AQ111"/>
    <mergeCell ref="AJ105:AJ106"/>
    <mergeCell ref="AP86:AP87"/>
    <mergeCell ref="BL90:BM91"/>
    <mergeCell ref="AN95:AN96"/>
    <mergeCell ref="AN90:AO91"/>
    <mergeCell ref="AQ86:AR87"/>
    <mergeCell ref="BL88:BM89"/>
    <mergeCell ref="AW88:AX89"/>
    <mergeCell ref="AH88:AI89"/>
    <mergeCell ref="AH90:AI91"/>
    <mergeCell ref="AK121:AM121"/>
    <mergeCell ref="AG116:AI117"/>
    <mergeCell ref="AJ116:AJ117"/>
    <mergeCell ref="AJ97:AJ98"/>
    <mergeCell ref="AG97:AI98"/>
    <mergeCell ref="BC90:BD91"/>
    <mergeCell ref="CO94:DD94"/>
    <mergeCell ref="CF88:CF89"/>
    <mergeCell ref="CG88:CI89"/>
    <mergeCell ref="CJ88:CJ89"/>
    <mergeCell ref="BQ90:BQ91"/>
    <mergeCell ref="O178:Q178"/>
    <mergeCell ref="R178:T178"/>
    <mergeCell ref="U178:W178"/>
    <mergeCell ref="X178:Z178"/>
    <mergeCell ref="AA178:AC178"/>
    <mergeCell ref="AD178:AF178"/>
    <mergeCell ref="AG178:AI178"/>
    <mergeCell ref="AJ178:AL178"/>
    <mergeCell ref="AM178:AO178"/>
    <mergeCell ref="AP178:AR178"/>
    <mergeCell ref="AS178:AU178"/>
    <mergeCell ref="AV178:AX178"/>
    <mergeCell ref="AA176:AF177"/>
    <mergeCell ref="AG176:AL177"/>
    <mergeCell ref="AM176:AR177"/>
    <mergeCell ref="AS176:AX177"/>
    <mergeCell ref="BE176:BJ177"/>
    <mergeCell ref="X116:X117"/>
    <mergeCell ref="Y116:AA117"/>
    <mergeCell ref="AC116:AE117"/>
    <mergeCell ref="AF116:AF117"/>
    <mergeCell ref="AC104:AF104"/>
    <mergeCell ref="AA88:AA89"/>
    <mergeCell ref="AW94:BX96"/>
    <mergeCell ref="BK90:BK91"/>
    <mergeCell ref="BN90:BN91"/>
    <mergeCell ref="BO88:BP89"/>
    <mergeCell ref="A170:BX170"/>
    <mergeCell ref="A100:BX100"/>
    <mergeCell ref="AY176:BD177"/>
    <mergeCell ref="BI27:BM27"/>
    <mergeCell ref="BN27:BR27"/>
    <mergeCell ref="BI28:BM28"/>
    <mergeCell ref="BN28:BR28"/>
    <mergeCell ref="BC27:BH28"/>
    <mergeCell ref="AS180:AU180"/>
    <mergeCell ref="AV180:AX180"/>
    <mergeCell ref="AY178:BA178"/>
    <mergeCell ref="BB178:BD178"/>
    <mergeCell ref="R180:T180"/>
    <mergeCell ref="U180:W180"/>
    <mergeCell ref="X180:Z180"/>
    <mergeCell ref="AA180:AC180"/>
    <mergeCell ref="AD180:AF180"/>
    <mergeCell ref="AG180:AI180"/>
    <mergeCell ref="AJ180:AL180"/>
    <mergeCell ref="AM180:AO180"/>
    <mergeCell ref="AP180:AR180"/>
    <mergeCell ref="AY180:BA180"/>
    <mergeCell ref="BB180:BD180"/>
    <mergeCell ref="BE178:BG178"/>
    <mergeCell ref="BK86:BK87"/>
    <mergeCell ref="BN86:BN87"/>
    <mergeCell ref="AM43:AP43"/>
    <mergeCell ref="AM42:AQ42"/>
    <mergeCell ref="AR42:AV42"/>
    <mergeCell ref="AR43:AU43"/>
    <mergeCell ref="AW42:BA42"/>
    <mergeCell ref="AW43:AZ43"/>
    <mergeCell ref="BB42:BG42"/>
    <mergeCell ref="BJ68:BJ69"/>
    <mergeCell ref="BE86:BE87"/>
    <mergeCell ref="BE88:BE89"/>
    <mergeCell ref="BE90:BE91"/>
    <mergeCell ref="BH90:BH91"/>
    <mergeCell ref="BO90:BP91"/>
    <mergeCell ref="BH86:BH87"/>
    <mergeCell ref="BN88:BN89"/>
    <mergeCell ref="AY86:AY87"/>
    <mergeCell ref="AY88:AY89"/>
    <mergeCell ref="AK94:AN94"/>
    <mergeCell ref="A24:BX24"/>
    <mergeCell ref="BK68:BO68"/>
    <mergeCell ref="AK66:AM67"/>
    <mergeCell ref="BU64:BW65"/>
    <mergeCell ref="AY64:BA65"/>
    <mergeCell ref="BB64:BB65"/>
    <mergeCell ref="BC64:BE65"/>
    <mergeCell ref="BF64:BF65"/>
    <mergeCell ref="BQ64:BS65"/>
    <mergeCell ref="BT64:BT65"/>
    <mergeCell ref="BG64:BI65"/>
    <mergeCell ref="BJ64:BJ65"/>
    <mergeCell ref="AT67:AW67"/>
    <mergeCell ref="AS68:AW68"/>
    <mergeCell ref="AY68:BA69"/>
    <mergeCell ref="BB68:BB69"/>
    <mergeCell ref="BC68:BE69"/>
    <mergeCell ref="BF68:BF69"/>
    <mergeCell ref="BG68:BI69"/>
    <mergeCell ref="BO86:BP87"/>
    <mergeCell ref="CF86:CF87"/>
    <mergeCell ref="CG86:CI87"/>
    <mergeCell ref="CJ86:CJ87"/>
    <mergeCell ref="BT90:BT91"/>
    <mergeCell ref="BX90:BX91"/>
    <mergeCell ref="CB90:CB91"/>
    <mergeCell ref="CC90:CE91"/>
    <mergeCell ref="CF90:CF91"/>
    <mergeCell ref="CG90:CI91"/>
    <mergeCell ref="CJ90:CJ91"/>
    <mergeCell ref="BQ88:BQ89"/>
    <mergeCell ref="BT88:BT89"/>
    <mergeCell ref="BX88:BX89"/>
    <mergeCell ref="CB88:CB89"/>
    <mergeCell ref="CC88:CE89"/>
    <mergeCell ref="BR90:BS91"/>
    <mergeCell ref="BR88:BS89"/>
    <mergeCell ref="BX86:BX87"/>
    <mergeCell ref="BT86:BT87"/>
    <mergeCell ref="CB86:CB87"/>
    <mergeCell ref="BR86:BS87"/>
    <mergeCell ref="BQ86:BQ87"/>
    <mergeCell ref="BC70:BE71"/>
    <mergeCell ref="BF70:BF71"/>
    <mergeCell ref="AS70:AW70"/>
    <mergeCell ref="M82:AP83"/>
    <mergeCell ref="BT76:BX77"/>
    <mergeCell ref="BE104:BH104"/>
    <mergeCell ref="BH76:BO76"/>
    <mergeCell ref="AZ76:BG76"/>
    <mergeCell ref="AR76:AY76"/>
    <mergeCell ref="CC86:CE87"/>
    <mergeCell ref="S85:U85"/>
    <mergeCell ref="Y97:AA98"/>
    <mergeCell ref="AB97:AB98"/>
    <mergeCell ref="BL71:BO71"/>
    <mergeCell ref="BQ68:BS69"/>
    <mergeCell ref="BT68:BT69"/>
    <mergeCell ref="BU68:BW69"/>
    <mergeCell ref="BX68:BX69"/>
    <mergeCell ref="AT69:AW69"/>
    <mergeCell ref="BL69:BO69"/>
    <mergeCell ref="BU70:BW71"/>
    <mergeCell ref="BX70:BX71"/>
    <mergeCell ref="AR70:AR71"/>
    <mergeCell ref="AY70:BA71"/>
    <mergeCell ref="BB70:BB71"/>
    <mergeCell ref="BH77:BO77"/>
    <mergeCell ref="BQ70:BS71"/>
    <mergeCell ref="BT70:BT71"/>
    <mergeCell ref="AK103:AV103"/>
    <mergeCell ref="AM86:AM87"/>
    <mergeCell ref="AJ88:AJ89"/>
    <mergeCell ref="AP88:AP89"/>
    <mergeCell ref="Q123:X124"/>
    <mergeCell ref="AR110:AR111"/>
    <mergeCell ref="AV112:AV113"/>
    <mergeCell ref="AR112:AR113"/>
    <mergeCell ref="AO105:AQ106"/>
    <mergeCell ref="AR105:AR106"/>
    <mergeCell ref="AS105:AU106"/>
    <mergeCell ref="AV105:AV106"/>
    <mergeCell ref="AN105:AN106"/>
    <mergeCell ref="AH119:AJ119"/>
    <mergeCell ref="AK105:AM106"/>
    <mergeCell ref="AR97:AR98"/>
    <mergeCell ref="AG108:AJ109"/>
    <mergeCell ref="AK102:BL102"/>
    <mergeCell ref="AS110:AU111"/>
    <mergeCell ref="AV110:AV111"/>
    <mergeCell ref="T97:T98"/>
    <mergeCell ref="AB105:AB106"/>
    <mergeCell ref="U114:W115"/>
    <mergeCell ref="X114:X115"/>
    <mergeCell ref="Y114:AA115"/>
    <mergeCell ref="AB114:AB115"/>
    <mergeCell ref="U112:W113"/>
    <mergeCell ref="Q120:R121"/>
    <mergeCell ref="AA118:AF119"/>
    <mergeCell ref="AZ105:AZ106"/>
    <mergeCell ref="AW123:AZ124"/>
    <mergeCell ref="BD105:BD106"/>
    <mergeCell ref="BE105:BG106"/>
    <mergeCell ref="I76:P76"/>
    <mergeCell ref="Q97:S98"/>
    <mergeCell ref="I97:L98"/>
    <mergeCell ref="AK95:AM96"/>
    <mergeCell ref="X97:X98"/>
    <mergeCell ref="AW103:BH103"/>
    <mergeCell ref="AO93:AR94"/>
    <mergeCell ref="U103:AF103"/>
    <mergeCell ref="AG103:AJ104"/>
    <mergeCell ref="AK104:AN104"/>
    <mergeCell ref="BL86:BM87"/>
    <mergeCell ref="Y94:AB94"/>
    <mergeCell ref="AC94:AF94"/>
    <mergeCell ref="AG94:AJ94"/>
    <mergeCell ref="M93:P94"/>
    <mergeCell ref="I95:L96"/>
    <mergeCell ref="Q95:S96"/>
    <mergeCell ref="T95:T96"/>
    <mergeCell ref="U95:W96"/>
    <mergeCell ref="X95:X96"/>
    <mergeCell ref="Y95:AA96"/>
    <mergeCell ref="AK93:AN93"/>
    <mergeCell ref="AC95:AE96"/>
    <mergeCell ref="AF95:AF96"/>
    <mergeCell ref="AG88:AG89"/>
    <mergeCell ref="S90:T91"/>
    <mergeCell ref="Q78:X78"/>
    <mergeCell ref="Y78:AF78"/>
    <mergeCell ref="I79:P79"/>
    <mergeCell ref="Q79:X79"/>
    <mergeCell ref="Y104:AB104"/>
    <mergeCell ref="BH88:BH89"/>
    <mergeCell ref="I120:J121"/>
    <mergeCell ref="T105:T106"/>
    <mergeCell ref="U105:W106"/>
    <mergeCell ref="T110:T111"/>
    <mergeCell ref="AA120:AF121"/>
    <mergeCell ref="Q105:S106"/>
    <mergeCell ref="AF125:AF126"/>
    <mergeCell ref="P114:P115"/>
    <mergeCell ref="Q114:S115"/>
    <mergeCell ref="T114:T115"/>
    <mergeCell ref="S88:T89"/>
    <mergeCell ref="I128:J129"/>
    <mergeCell ref="P110:P111"/>
    <mergeCell ref="A79:H79"/>
    <mergeCell ref="AJ76:AQ76"/>
    <mergeCell ref="AJ77:AQ77"/>
    <mergeCell ref="M114:O115"/>
    <mergeCell ref="AB116:AB117"/>
    <mergeCell ref="X112:X113"/>
    <mergeCell ref="AK112:AQ113"/>
    <mergeCell ref="A93:H98"/>
    <mergeCell ref="M104:P104"/>
    <mergeCell ref="Q104:T104"/>
    <mergeCell ref="A108:H117"/>
    <mergeCell ref="AO104:AR104"/>
    <mergeCell ref="AK108:AR108"/>
    <mergeCell ref="AG114:AI115"/>
    <mergeCell ref="AK119:AM119"/>
    <mergeCell ref="AN119:AP119"/>
    <mergeCell ref="AH121:AJ121"/>
    <mergeCell ref="AR116:AR117"/>
    <mergeCell ref="I78:P78"/>
    <mergeCell ref="I82:L85"/>
    <mergeCell ref="M86:N87"/>
    <mergeCell ref="M116:O117"/>
    <mergeCell ref="P116:P117"/>
    <mergeCell ref="AC105:AE106"/>
    <mergeCell ref="Y108:AB109"/>
    <mergeCell ref="AC108:AF109"/>
    <mergeCell ref="Y105:AA106"/>
    <mergeCell ref="Y112:AA113"/>
    <mergeCell ref="M110:O111"/>
    <mergeCell ref="AC110:AE111"/>
    <mergeCell ref="AF110:AF111"/>
    <mergeCell ref="A118:H121"/>
    <mergeCell ref="A77:H77"/>
    <mergeCell ref="A78:H78"/>
    <mergeCell ref="Y123:AF124"/>
    <mergeCell ref="I77:P77"/>
    <mergeCell ref="Q77:X77"/>
    <mergeCell ref="Y77:AF77"/>
    <mergeCell ref="Y79:AF79"/>
    <mergeCell ref="U86:U87"/>
    <mergeCell ref="I90:L91"/>
    <mergeCell ref="O90:O91"/>
    <mergeCell ref="O88:O89"/>
    <mergeCell ref="AA86:AA87"/>
    <mergeCell ref="I103:T103"/>
    <mergeCell ref="U94:X94"/>
    <mergeCell ref="U104:X104"/>
    <mergeCell ref="AB95:AB96"/>
    <mergeCell ref="I102:AJ102"/>
    <mergeCell ref="U97:W98"/>
    <mergeCell ref="P105:P106"/>
    <mergeCell ref="I134:J135"/>
    <mergeCell ref="I132:J133"/>
    <mergeCell ref="S118:X119"/>
    <mergeCell ref="S120:X121"/>
    <mergeCell ref="Y118:Z119"/>
    <mergeCell ref="Y120:Z121"/>
    <mergeCell ref="T116:T117"/>
    <mergeCell ref="U116:W117"/>
    <mergeCell ref="AF112:AF113"/>
    <mergeCell ref="AA90:AA91"/>
    <mergeCell ref="AD88:AD89"/>
    <mergeCell ref="A82:H91"/>
    <mergeCell ref="M108:P109"/>
    <mergeCell ref="Q108:T109"/>
    <mergeCell ref="U108:X109"/>
    <mergeCell ref="A123:H126"/>
    <mergeCell ref="A128:H135"/>
    <mergeCell ref="I118:J119"/>
    <mergeCell ref="K118:P119"/>
    <mergeCell ref="I130:J131"/>
    <mergeCell ref="I112:L113"/>
    <mergeCell ref="I116:L117"/>
    <mergeCell ref="Q125:W126"/>
    <mergeCell ref="X125:X126"/>
    <mergeCell ref="A102:H106"/>
    <mergeCell ref="I86:L87"/>
    <mergeCell ref="O86:O87"/>
    <mergeCell ref="X86:X87"/>
    <mergeCell ref="AD86:AD87"/>
    <mergeCell ref="R90:R91"/>
    <mergeCell ref="X88:X89"/>
    <mergeCell ref="R86:R87"/>
    <mergeCell ref="X47:AJ47"/>
    <mergeCell ref="AK47:AL47"/>
    <mergeCell ref="AM47:AP47"/>
    <mergeCell ref="AQ47:AR47"/>
    <mergeCell ref="A64:H65"/>
    <mergeCell ref="M64:O65"/>
    <mergeCell ref="P64:P65"/>
    <mergeCell ref="Q64:S65"/>
    <mergeCell ref="T62:T63"/>
    <mergeCell ref="U62:W63"/>
    <mergeCell ref="X62:X63"/>
    <mergeCell ref="M62:O63"/>
    <mergeCell ref="A62:H63"/>
    <mergeCell ref="P62:P63"/>
    <mergeCell ref="Q62:S63"/>
    <mergeCell ref="AC56:AE57"/>
    <mergeCell ref="AC64:AE65"/>
    <mergeCell ref="L62:L63"/>
    <mergeCell ref="T64:T65"/>
    <mergeCell ref="U64:W65"/>
    <mergeCell ref="AJ62:AJ63"/>
    <mergeCell ref="K141:Z142"/>
    <mergeCell ref="K143:Z144"/>
    <mergeCell ref="K145:Z146"/>
    <mergeCell ref="K147:Z148"/>
    <mergeCell ref="AA145:AB146"/>
    <mergeCell ref="AA147:AB148"/>
    <mergeCell ref="AC145:AE146"/>
    <mergeCell ref="I143:J144"/>
    <mergeCell ref="I137:J138"/>
    <mergeCell ref="I139:J140"/>
    <mergeCell ref="I141:J142"/>
    <mergeCell ref="A44:H45"/>
    <mergeCell ref="I44:W44"/>
    <mergeCell ref="AM44:BA44"/>
    <mergeCell ref="I45:U45"/>
    <mergeCell ref="V45:W45"/>
    <mergeCell ref="AM45:AY45"/>
    <mergeCell ref="AZ45:BA45"/>
    <mergeCell ref="T66:T67"/>
    <mergeCell ref="U66:W67"/>
    <mergeCell ref="X66:X67"/>
    <mergeCell ref="T70:T71"/>
    <mergeCell ref="U70:W71"/>
    <mergeCell ref="AB70:AB71"/>
    <mergeCell ref="A68:H69"/>
    <mergeCell ref="I68:K69"/>
    <mergeCell ref="L68:L69"/>
    <mergeCell ref="M68:O69"/>
    <mergeCell ref="P68:P69"/>
    <mergeCell ref="Q68:S69"/>
    <mergeCell ref="T68:T69"/>
    <mergeCell ref="X44:AL44"/>
    <mergeCell ref="L72:L73"/>
    <mergeCell ref="M88:N89"/>
    <mergeCell ref="A66:H67"/>
    <mergeCell ref="M66:O67"/>
    <mergeCell ref="P66:P67"/>
    <mergeCell ref="X110:X111"/>
    <mergeCell ref="AB110:AB111"/>
    <mergeCell ref="X105:X106"/>
    <mergeCell ref="AJ110:AJ111"/>
    <mergeCell ref="I72:K73"/>
    <mergeCell ref="I66:K67"/>
    <mergeCell ref="L66:L67"/>
    <mergeCell ref="I70:K71"/>
    <mergeCell ref="L70:L71"/>
    <mergeCell ref="X70:X71"/>
    <mergeCell ref="Y70:AA71"/>
    <mergeCell ref="AF70:AF71"/>
    <mergeCell ref="M70:O71"/>
    <mergeCell ref="P70:P71"/>
    <mergeCell ref="A70:H71"/>
    <mergeCell ref="A76:H76"/>
    <mergeCell ref="E72:H73"/>
    <mergeCell ref="AG110:AI111"/>
    <mergeCell ref="AG86:AG87"/>
    <mergeCell ref="I108:L109"/>
    <mergeCell ref="Q93:T94"/>
    <mergeCell ref="I93:L94"/>
    <mergeCell ref="I104:L104"/>
    <mergeCell ref="U90:U91"/>
    <mergeCell ref="X90:X91"/>
    <mergeCell ref="AD90:AD91"/>
    <mergeCell ref="AG105:AI106"/>
    <mergeCell ref="BT62:BT63"/>
    <mergeCell ref="BL61:BO61"/>
    <mergeCell ref="BT60:BT61"/>
    <mergeCell ref="BK60:BO60"/>
    <mergeCell ref="BU66:BW67"/>
    <mergeCell ref="BX66:BX67"/>
    <mergeCell ref="BK64:BO64"/>
    <mergeCell ref="BL65:BO65"/>
    <mergeCell ref="AF64:AF65"/>
    <mergeCell ref="AG64:AI65"/>
    <mergeCell ref="AJ64:AJ65"/>
    <mergeCell ref="AK64:AM65"/>
    <mergeCell ref="AN64:AN65"/>
    <mergeCell ref="BT66:BT67"/>
    <mergeCell ref="BX64:BX65"/>
    <mergeCell ref="BQ66:BS67"/>
    <mergeCell ref="BB66:BB67"/>
    <mergeCell ref="AN66:AN67"/>
    <mergeCell ref="AO66:AQ67"/>
    <mergeCell ref="AG66:AI67"/>
    <mergeCell ref="AS66:AW66"/>
    <mergeCell ref="AR66:AR67"/>
    <mergeCell ref="BG66:BI67"/>
    <mergeCell ref="BJ66:BJ67"/>
    <mergeCell ref="BC66:BE67"/>
    <mergeCell ref="BF66:BF67"/>
    <mergeCell ref="BK66:BO66"/>
    <mergeCell ref="BL67:BO67"/>
    <mergeCell ref="AJ66:AJ67"/>
    <mergeCell ref="BX62:BX63"/>
    <mergeCell ref="BX60:BX61"/>
    <mergeCell ref="BQ58:BS59"/>
    <mergeCell ref="I60:K61"/>
    <mergeCell ref="L60:L61"/>
    <mergeCell ref="P58:P59"/>
    <mergeCell ref="Q58:S59"/>
    <mergeCell ref="Y62:AA63"/>
    <mergeCell ref="AB62:AB63"/>
    <mergeCell ref="AC62:AE63"/>
    <mergeCell ref="I62:K63"/>
    <mergeCell ref="Q60:S61"/>
    <mergeCell ref="M58:O59"/>
    <mergeCell ref="X60:X61"/>
    <mergeCell ref="Y60:AA61"/>
    <mergeCell ref="AF58:AF59"/>
    <mergeCell ref="AG58:AI59"/>
    <mergeCell ref="I64:K65"/>
    <mergeCell ref="L64:L65"/>
    <mergeCell ref="BU58:BW59"/>
    <mergeCell ref="BX58:BX59"/>
    <mergeCell ref="AR58:AR59"/>
    <mergeCell ref="BQ60:BS61"/>
    <mergeCell ref="T60:T61"/>
    <mergeCell ref="U60:W61"/>
    <mergeCell ref="AK58:AM59"/>
    <mergeCell ref="AS58:AW58"/>
    <mergeCell ref="AT59:AW59"/>
    <mergeCell ref="BU62:BW63"/>
    <mergeCell ref="BG60:BI61"/>
    <mergeCell ref="AB60:AB61"/>
    <mergeCell ref="AC60:AE61"/>
    <mergeCell ref="BG62:BI63"/>
    <mergeCell ref="BJ62:BJ63"/>
    <mergeCell ref="BU60:BW61"/>
    <mergeCell ref="AR60:AR61"/>
    <mergeCell ref="AY60:BA61"/>
    <mergeCell ref="BB60:BB61"/>
    <mergeCell ref="BC60:BE61"/>
    <mergeCell ref="BF60:BF61"/>
    <mergeCell ref="AF60:AF61"/>
    <mergeCell ref="AG60:AI61"/>
    <mergeCell ref="AN60:AN61"/>
    <mergeCell ref="AO60:AQ61"/>
    <mergeCell ref="BB58:BB59"/>
    <mergeCell ref="BC58:BE59"/>
    <mergeCell ref="AY62:BA63"/>
    <mergeCell ref="AF62:AF63"/>
    <mergeCell ref="AG62:AI63"/>
    <mergeCell ref="BQ62:BS63"/>
    <mergeCell ref="BT58:BT59"/>
    <mergeCell ref="T58:T59"/>
    <mergeCell ref="U58:W59"/>
    <mergeCell ref="X58:X59"/>
    <mergeCell ref="Y58:AA59"/>
    <mergeCell ref="BB62:BB63"/>
    <mergeCell ref="AN58:AN59"/>
    <mergeCell ref="X54:X55"/>
    <mergeCell ref="Y54:AA55"/>
    <mergeCell ref="AB54:AB55"/>
    <mergeCell ref="AG56:AI57"/>
    <mergeCell ref="AJ56:AJ57"/>
    <mergeCell ref="BG54:BI55"/>
    <mergeCell ref="BJ54:BJ55"/>
    <mergeCell ref="AJ60:AJ61"/>
    <mergeCell ref="AK60:AM61"/>
    <mergeCell ref="AB68:AB69"/>
    <mergeCell ref="AC68:AE69"/>
    <mergeCell ref="U68:W69"/>
    <mergeCell ref="X68:X69"/>
    <mergeCell ref="Y68:AA69"/>
    <mergeCell ref="BJ60:BJ61"/>
    <mergeCell ref="AS60:AW60"/>
    <mergeCell ref="AT61:AW61"/>
    <mergeCell ref="AJ68:AJ69"/>
    <mergeCell ref="AK68:AM69"/>
    <mergeCell ref="AN68:AN69"/>
    <mergeCell ref="BK58:BO58"/>
    <mergeCell ref="AO62:AQ63"/>
    <mergeCell ref="AK62:AM63"/>
    <mergeCell ref="AN62:AN63"/>
    <mergeCell ref="BC62:BE63"/>
    <mergeCell ref="T54:T55"/>
    <mergeCell ref="BF62:BF63"/>
    <mergeCell ref="BK62:BO62"/>
    <mergeCell ref="BL63:BO63"/>
    <mergeCell ref="BU51:BX53"/>
    <mergeCell ref="BU54:BW55"/>
    <mergeCell ref="BX54:BX55"/>
    <mergeCell ref="BK54:BO54"/>
    <mergeCell ref="Y52:AN52"/>
    <mergeCell ref="AK53:AN53"/>
    <mergeCell ref="AR54:AR55"/>
    <mergeCell ref="AN56:AN57"/>
    <mergeCell ref="AO56:AQ57"/>
    <mergeCell ref="AY53:BB53"/>
    <mergeCell ref="BC53:BF53"/>
    <mergeCell ref="BQ52:BT53"/>
    <mergeCell ref="BQ54:BS55"/>
    <mergeCell ref="BT54:BT55"/>
    <mergeCell ref="BQ56:BS57"/>
    <mergeCell ref="AS52:AX52"/>
    <mergeCell ref="AS53:AX53"/>
    <mergeCell ref="BC54:BE55"/>
    <mergeCell ref="AY54:BA55"/>
    <mergeCell ref="BT56:BT57"/>
    <mergeCell ref="AJ58:AJ59"/>
    <mergeCell ref="AC53:AF53"/>
    <mergeCell ref="U54:W55"/>
    <mergeCell ref="BU56:BW57"/>
    <mergeCell ref="BX56:BX57"/>
    <mergeCell ref="BB56:BB57"/>
    <mergeCell ref="BC56:BE57"/>
    <mergeCell ref="AF56:AF57"/>
    <mergeCell ref="AG54:AI55"/>
    <mergeCell ref="AK56:AM57"/>
    <mergeCell ref="AB56:AB57"/>
    <mergeCell ref="AS51:BT51"/>
    <mergeCell ref="BK53:BP53"/>
    <mergeCell ref="BF54:BF55"/>
    <mergeCell ref="Y53:AB53"/>
    <mergeCell ref="BB40:BE40"/>
    <mergeCell ref="BB38:BE38"/>
    <mergeCell ref="BF38:BG38"/>
    <mergeCell ref="AZ38:BA38"/>
    <mergeCell ref="I51:L53"/>
    <mergeCell ref="I54:K55"/>
    <mergeCell ref="L54:L55"/>
    <mergeCell ref="M51:AR51"/>
    <mergeCell ref="M52:X52"/>
    <mergeCell ref="AS56:AW56"/>
    <mergeCell ref="AT57:AW57"/>
    <mergeCell ref="BL55:BO55"/>
    <mergeCell ref="BK56:BO56"/>
    <mergeCell ref="BL57:BO57"/>
    <mergeCell ref="BG53:BJ53"/>
    <mergeCell ref="BB44:BG44"/>
    <mergeCell ref="BB45:BE45"/>
    <mergeCell ref="BF45:BG45"/>
    <mergeCell ref="X45:AJ45"/>
    <mergeCell ref="AK45:AL45"/>
    <mergeCell ref="A41:H43"/>
    <mergeCell ref="I41:W42"/>
    <mergeCell ref="X41:AL42"/>
    <mergeCell ref="AM41:BG41"/>
    <mergeCell ref="I43:U43"/>
    <mergeCell ref="V43:W43"/>
    <mergeCell ref="X43:AJ43"/>
    <mergeCell ref="AK43:AL43"/>
    <mergeCell ref="BF43:BG43"/>
    <mergeCell ref="A53:H53"/>
    <mergeCell ref="A51:H52"/>
    <mergeCell ref="BB54:BB55"/>
    <mergeCell ref="M53:P53"/>
    <mergeCell ref="Q53:T53"/>
    <mergeCell ref="U53:X53"/>
    <mergeCell ref="AG53:AJ53"/>
    <mergeCell ref="AJ54:AJ55"/>
    <mergeCell ref="AK54:AM55"/>
    <mergeCell ref="AS54:AW54"/>
    <mergeCell ref="AO52:AR53"/>
    <mergeCell ref="AY52:BP52"/>
    <mergeCell ref="A49:BX49"/>
    <mergeCell ref="I47:U47"/>
    <mergeCell ref="Q54:S55"/>
    <mergeCell ref="AN54:AN55"/>
    <mergeCell ref="AT55:AW55"/>
    <mergeCell ref="BJ42:BX42"/>
    <mergeCell ref="A46:H47"/>
    <mergeCell ref="I46:W46"/>
    <mergeCell ref="X46:AL46"/>
    <mergeCell ref="AM46:AR46"/>
    <mergeCell ref="V47:W47"/>
    <mergeCell ref="A37:H37"/>
    <mergeCell ref="I37:W37"/>
    <mergeCell ref="X37:AL37"/>
    <mergeCell ref="AM37:AO37"/>
    <mergeCell ref="S32:AA32"/>
    <mergeCell ref="AC32:AF32"/>
    <mergeCell ref="A34:BX34"/>
    <mergeCell ref="A36:H36"/>
    <mergeCell ref="I36:U36"/>
    <mergeCell ref="V36:W36"/>
    <mergeCell ref="BB37:BG37"/>
    <mergeCell ref="I29:R29"/>
    <mergeCell ref="AQ37:AY37"/>
    <mergeCell ref="A39:H40"/>
    <mergeCell ref="I39:W39"/>
    <mergeCell ref="X39:AL39"/>
    <mergeCell ref="AM39:AO39"/>
    <mergeCell ref="AQ39:AZ39"/>
    <mergeCell ref="BB39:BG39"/>
    <mergeCell ref="I40:U40"/>
    <mergeCell ref="A38:H38"/>
    <mergeCell ref="I38:U38"/>
    <mergeCell ref="V38:W38"/>
    <mergeCell ref="X38:AJ38"/>
    <mergeCell ref="AK38:AL38"/>
    <mergeCell ref="AM38:AY38"/>
    <mergeCell ref="BF40:BG40"/>
    <mergeCell ref="V40:W40"/>
    <mergeCell ref="X40:AJ40"/>
    <mergeCell ref="AK40:AL40"/>
    <mergeCell ref="AM40:AY40"/>
    <mergeCell ref="AZ40:BA40"/>
    <mergeCell ref="A1:H3"/>
    <mergeCell ref="I1:AV3"/>
    <mergeCell ref="AW1:BD3"/>
    <mergeCell ref="BE1:BX3"/>
    <mergeCell ref="A5:BX7"/>
    <mergeCell ref="A20:H20"/>
    <mergeCell ref="AT20:AZ20"/>
    <mergeCell ref="AX13:BD13"/>
    <mergeCell ref="AB20:AD20"/>
    <mergeCell ref="I20:AA20"/>
    <mergeCell ref="AE20:AS20"/>
    <mergeCell ref="BA20:BM20"/>
    <mergeCell ref="AU9:BL10"/>
    <mergeCell ref="A21:H21"/>
    <mergeCell ref="I21:BM21"/>
    <mergeCell ref="A22:H22"/>
    <mergeCell ref="I22:S22"/>
    <mergeCell ref="T22:AA22"/>
    <mergeCell ref="AB22:AL22"/>
    <mergeCell ref="AM22:AS22"/>
    <mergeCell ref="AT22:BM22"/>
    <mergeCell ref="AA26:AB26"/>
    <mergeCell ref="M26:N26"/>
    <mergeCell ref="O26:P26"/>
    <mergeCell ref="Q26:T26"/>
    <mergeCell ref="U26:V26"/>
    <mergeCell ref="W26:X26"/>
    <mergeCell ref="Y26:Z26"/>
    <mergeCell ref="A26:H26"/>
    <mergeCell ref="I26:J26"/>
    <mergeCell ref="K26:L26"/>
    <mergeCell ref="AW26:BA26"/>
    <mergeCell ref="AC27:AG27"/>
    <mergeCell ref="I28:L28"/>
    <mergeCell ref="N28:Q28"/>
    <mergeCell ref="S28:V28"/>
    <mergeCell ref="X28:AA28"/>
    <mergeCell ref="AC28:AF28"/>
    <mergeCell ref="A27:H28"/>
    <mergeCell ref="I27:M27"/>
    <mergeCell ref="N27:R27"/>
    <mergeCell ref="S27:W27"/>
    <mergeCell ref="X27:AB27"/>
    <mergeCell ref="AH27:AL27"/>
    <mergeCell ref="AM27:AQ27"/>
    <mergeCell ref="AR27:AV27"/>
    <mergeCell ref="AW27:BA27"/>
    <mergeCell ref="AH28:AK28"/>
    <mergeCell ref="AM28:AP28"/>
    <mergeCell ref="AR28:AU28"/>
    <mergeCell ref="AW28:AZ28"/>
    <mergeCell ref="I31:R31"/>
    <mergeCell ref="S31:AB31"/>
    <mergeCell ref="AC31:AG31"/>
    <mergeCell ref="I32:Q32"/>
    <mergeCell ref="S29:AB29"/>
    <mergeCell ref="AC29:AL29"/>
    <mergeCell ref="AW29:BA29"/>
    <mergeCell ref="A30:H30"/>
    <mergeCell ref="I30:Q30"/>
    <mergeCell ref="S30:AA30"/>
    <mergeCell ref="AC30:AK30"/>
    <mergeCell ref="AW30:AZ30"/>
    <mergeCell ref="AM29:AV29"/>
    <mergeCell ref="AN30:AU30"/>
    <mergeCell ref="A58:H59"/>
    <mergeCell ref="AO58:AQ59"/>
    <mergeCell ref="AO54:AQ55"/>
    <mergeCell ref="I56:K57"/>
    <mergeCell ref="L56:L57"/>
    <mergeCell ref="I58:K59"/>
    <mergeCell ref="L58:L59"/>
    <mergeCell ref="M54:O55"/>
    <mergeCell ref="P54:P55"/>
    <mergeCell ref="T56:T57"/>
    <mergeCell ref="U56:W57"/>
    <mergeCell ref="X56:X57"/>
    <mergeCell ref="Y56:AA57"/>
    <mergeCell ref="A54:H55"/>
    <mergeCell ref="AC54:AE55"/>
    <mergeCell ref="AF54:AF55"/>
    <mergeCell ref="A31:H32"/>
    <mergeCell ref="A29:H29"/>
    <mergeCell ref="A56:H57"/>
    <mergeCell ref="M56:O57"/>
    <mergeCell ref="A60:H61"/>
    <mergeCell ref="M60:O61"/>
    <mergeCell ref="P60:P61"/>
    <mergeCell ref="AA155:AB156"/>
    <mergeCell ref="AG112:AI113"/>
    <mergeCell ref="AJ112:AJ113"/>
    <mergeCell ref="AL109:AQ109"/>
    <mergeCell ref="BL105:BL106"/>
    <mergeCell ref="BP105:BP106"/>
    <mergeCell ref="BM102:BP104"/>
    <mergeCell ref="BM105:BO106"/>
    <mergeCell ref="AS88:AS89"/>
    <mergeCell ref="P56:P57"/>
    <mergeCell ref="Q56:S57"/>
    <mergeCell ref="AB58:AB59"/>
    <mergeCell ref="AC58:AE59"/>
    <mergeCell ref="AR56:AR57"/>
    <mergeCell ref="BL59:BO59"/>
    <mergeCell ref="BJ56:BJ57"/>
    <mergeCell ref="BG58:BI59"/>
    <mergeCell ref="BJ58:BJ59"/>
    <mergeCell ref="BF56:BF57"/>
    <mergeCell ref="BG56:BI57"/>
    <mergeCell ref="AY58:BA59"/>
    <mergeCell ref="AY56:BA57"/>
    <mergeCell ref="BF58:BF59"/>
    <mergeCell ref="AC153:AR154"/>
    <mergeCell ref="AR145:AR146"/>
    <mergeCell ref="AG125:AM126"/>
    <mergeCell ref="BF86:BG87"/>
    <mergeCell ref="AB64:AB65"/>
    <mergeCell ref="Q70:S71"/>
    <mergeCell ref="Q66:S67"/>
    <mergeCell ref="Y66:AA67"/>
    <mergeCell ref="AB66:AB67"/>
    <mergeCell ref="AC66:AE67"/>
    <mergeCell ref="AC70:AE71"/>
    <mergeCell ref="AG70:AI71"/>
    <mergeCell ref="AO70:AQ71"/>
    <mergeCell ref="AJ70:AJ71"/>
    <mergeCell ref="AK70:AM71"/>
    <mergeCell ref="AS62:AW62"/>
    <mergeCell ref="AT63:AW63"/>
    <mergeCell ref="AS64:AW64"/>
    <mergeCell ref="AT65:AW65"/>
    <mergeCell ref="AF68:AF69"/>
    <mergeCell ref="AG68:AI69"/>
    <mergeCell ref="AN70:AN71"/>
    <mergeCell ref="AR62:AR63"/>
    <mergeCell ref="Y64:AA65"/>
    <mergeCell ref="X64:X65"/>
    <mergeCell ref="AR64:AR65"/>
    <mergeCell ref="AO68:AQ69"/>
    <mergeCell ref="AR68:AR69"/>
    <mergeCell ref="Q76:X76"/>
    <mergeCell ref="Y76:AF76"/>
    <mergeCell ref="AY66:BA67"/>
    <mergeCell ref="AO64:AQ65"/>
    <mergeCell ref="AF66:AF67"/>
    <mergeCell ref="AR77:AY77"/>
    <mergeCell ref="AZ77:BG77"/>
    <mergeCell ref="P84:R85"/>
    <mergeCell ref="S84:AD84"/>
    <mergeCell ref="AE85:AG85"/>
    <mergeCell ref="AH85:AJ85"/>
    <mergeCell ref="R88:R89"/>
    <mergeCell ref="U88:U89"/>
    <mergeCell ref="BI105:BK106"/>
    <mergeCell ref="AR95:AR96"/>
    <mergeCell ref="AO95:AQ96"/>
    <mergeCell ref="AB90:AC91"/>
    <mergeCell ref="BK88:BK89"/>
    <mergeCell ref="BH105:BH106"/>
    <mergeCell ref="BA105:BC106"/>
    <mergeCell ref="AS104:AV104"/>
    <mergeCell ref="AW104:AZ104"/>
    <mergeCell ref="BA104:BD104"/>
    <mergeCell ref="AG90:AG91"/>
    <mergeCell ref="U93:AJ93"/>
    <mergeCell ref="AV88:AV89"/>
    <mergeCell ref="Y86:Z87"/>
    <mergeCell ref="Y88:Z89"/>
    <mergeCell ref="Y90:Z91"/>
    <mergeCell ref="Y85:AA85"/>
    <mergeCell ref="AW84:AY85"/>
    <mergeCell ref="AZ84:BB85"/>
    <mergeCell ref="BF90:BG91"/>
    <mergeCell ref="BI86:BJ87"/>
    <mergeCell ref="BI88:BJ89"/>
    <mergeCell ref="BI90:BJ91"/>
    <mergeCell ref="AN84:AP85"/>
    <mergeCell ref="AK84:AM85"/>
    <mergeCell ref="AJ86:AJ87"/>
    <mergeCell ref="AM90:AM91"/>
    <mergeCell ref="AE90:AF91"/>
    <mergeCell ref="AH86:AI87"/>
    <mergeCell ref="AE86:AF87"/>
    <mergeCell ref="AE88:AF89"/>
    <mergeCell ref="AT88:AU89"/>
    <mergeCell ref="AT90:AU91"/>
    <mergeCell ref="AM88:AM89"/>
    <mergeCell ref="AP90:AP91"/>
    <mergeCell ref="AQ84:AS85"/>
    <mergeCell ref="BC88:BD89"/>
    <mergeCell ref="AS86:AS87"/>
    <mergeCell ref="AV86:AV87"/>
    <mergeCell ref="AT86:AU87"/>
    <mergeCell ref="A181:H181"/>
    <mergeCell ref="O181:Q181"/>
    <mergeCell ref="R181:T181"/>
    <mergeCell ref="U181:W181"/>
    <mergeCell ref="X181:Z181"/>
    <mergeCell ref="AA181:AC181"/>
    <mergeCell ref="AD181:AF181"/>
    <mergeCell ref="AG181:AI181"/>
    <mergeCell ref="AJ181:AL181"/>
    <mergeCell ref="O180:Q180"/>
    <mergeCell ref="A176:H180"/>
    <mergeCell ref="O176:T177"/>
    <mergeCell ref="U176:Z177"/>
    <mergeCell ref="P86:Q87"/>
    <mergeCell ref="P88:Q89"/>
    <mergeCell ref="P90:Q91"/>
    <mergeCell ref="I105:K106"/>
    <mergeCell ref="L105:L106"/>
    <mergeCell ref="AF105:AF106"/>
    <mergeCell ref="AA139:AB140"/>
    <mergeCell ref="AA141:AB142"/>
    <mergeCell ref="AF114:AF115"/>
    <mergeCell ref="U110:W111"/>
    <mergeCell ref="AJ90:AJ91"/>
    <mergeCell ref="K153:Z154"/>
    <mergeCell ref="M90:N91"/>
    <mergeCell ref="AB88:AC89"/>
    <mergeCell ref="AC143:AR144"/>
    <mergeCell ref="AO97:AQ98"/>
    <mergeCell ref="AK116:AQ117"/>
    <mergeCell ref="AJ114:AJ115"/>
    <mergeCell ref="AK114:AQ115"/>
    <mergeCell ref="V85:X85"/>
    <mergeCell ref="V86:W87"/>
    <mergeCell ref="V88:W89"/>
    <mergeCell ref="V90:W91"/>
    <mergeCell ref="AS146:AT146"/>
    <mergeCell ref="AU146:AV146"/>
    <mergeCell ref="AS148:AT148"/>
    <mergeCell ref="AU148:AV148"/>
    <mergeCell ref="AS150:AT150"/>
    <mergeCell ref="BH178:BJ178"/>
    <mergeCell ref="BE180:BG180"/>
    <mergeCell ref="BH180:BJ180"/>
    <mergeCell ref="AY90:AY91"/>
    <mergeCell ref="BB90:BB91"/>
    <mergeCell ref="AS90:AS91"/>
    <mergeCell ref="AV90:AV91"/>
    <mergeCell ref="AU156:AV156"/>
    <mergeCell ref="AS144:AT144"/>
    <mergeCell ref="AW125:AY126"/>
    <mergeCell ref="AZ125:AZ126"/>
    <mergeCell ref="AU144:AV144"/>
    <mergeCell ref="AV114:AV115"/>
    <mergeCell ref="AS128:AZ133"/>
    <mergeCell ref="AO125:AU126"/>
    <mergeCell ref="AV125:AV126"/>
    <mergeCell ref="AO123:AV123"/>
    <mergeCell ref="AP124:AU124"/>
    <mergeCell ref="AB135:AD135"/>
    <mergeCell ref="AB131:AD131"/>
    <mergeCell ref="AB129:AD129"/>
    <mergeCell ref="AB133:AD133"/>
    <mergeCell ref="AB85:AD85"/>
    <mergeCell ref="M112:O113"/>
    <mergeCell ref="P112:P113"/>
    <mergeCell ref="Q112:S113"/>
    <mergeCell ref="T112:T113"/>
    <mergeCell ref="Y110:AA111"/>
    <mergeCell ref="AB112:AB113"/>
    <mergeCell ref="AC112:AE113"/>
    <mergeCell ref="S86:T87"/>
    <mergeCell ref="AN86:AO87"/>
    <mergeCell ref="AS108:AV109"/>
    <mergeCell ref="K128:Z129"/>
    <mergeCell ref="K130:Z131"/>
    <mergeCell ref="K132:Z133"/>
    <mergeCell ref="K134:Z135"/>
    <mergeCell ref="K120:P121"/>
    <mergeCell ref="Q118:R119"/>
    <mergeCell ref="AV116:AV117"/>
    <mergeCell ref="Y125:AE126"/>
    <mergeCell ref="I123:P124"/>
    <mergeCell ref="P125:P126"/>
    <mergeCell ref="I125:O126"/>
    <mergeCell ref="Q116:S117"/>
    <mergeCell ref="Q110:S111"/>
    <mergeCell ref="AB86:AC87"/>
    <mergeCell ref="P97:P98"/>
    <mergeCell ref="M97:O98"/>
    <mergeCell ref="AK90:AL91"/>
    <mergeCell ref="AQ88:AR89"/>
    <mergeCell ref="AQ90:AR91"/>
    <mergeCell ref="P95:P96"/>
    <mergeCell ref="M95:O96"/>
    <mergeCell ref="M105:O106"/>
    <mergeCell ref="AI79:BO80"/>
    <mergeCell ref="AM181:AO181"/>
    <mergeCell ref="AP181:AR181"/>
    <mergeCell ref="AS181:AU181"/>
    <mergeCell ref="AV181:AX181"/>
    <mergeCell ref="AY181:BA181"/>
    <mergeCell ref="BB181:BD181"/>
    <mergeCell ref="BE181:BG181"/>
    <mergeCell ref="BH181:BJ181"/>
    <mergeCell ref="BI82:BN83"/>
    <mergeCell ref="BO82:BT83"/>
    <mergeCell ref="BL84:BN85"/>
    <mergeCell ref="BO84:BQ85"/>
    <mergeCell ref="BR84:BT85"/>
    <mergeCell ref="AQ82:AV83"/>
    <mergeCell ref="AW82:BB83"/>
    <mergeCell ref="BC82:BH83"/>
    <mergeCell ref="AW90:AX91"/>
    <mergeCell ref="AZ86:BA87"/>
    <mergeCell ref="AZ88:BA89"/>
    <mergeCell ref="AZ90:BA91"/>
    <mergeCell ref="BC86:BD87"/>
    <mergeCell ref="AN88:AO89"/>
    <mergeCell ref="AU150:AV150"/>
    <mergeCell ref="AS152:AT152"/>
    <mergeCell ref="AU152:AV152"/>
    <mergeCell ref="AS138:AT138"/>
    <mergeCell ref="AU138:AV138"/>
    <mergeCell ref="AS140:AT140"/>
    <mergeCell ref="AU140:AV140"/>
    <mergeCell ref="AS142:AT142"/>
    <mergeCell ref="AW116:BP117"/>
    <mergeCell ref="I183:K183"/>
    <mergeCell ref="X183:Z183"/>
    <mergeCell ref="L183:N183"/>
    <mergeCell ref="A183:H185"/>
    <mergeCell ref="I184:K185"/>
    <mergeCell ref="L184:N185"/>
    <mergeCell ref="I186:N191"/>
    <mergeCell ref="BB43:BE43"/>
    <mergeCell ref="BJ43:BX45"/>
    <mergeCell ref="I176:N177"/>
    <mergeCell ref="I178:K178"/>
    <mergeCell ref="L178:N178"/>
    <mergeCell ref="I180:K180"/>
    <mergeCell ref="L180:N180"/>
    <mergeCell ref="I181:K181"/>
    <mergeCell ref="L181:N181"/>
    <mergeCell ref="K155:Z156"/>
    <mergeCell ref="AU142:AV142"/>
    <mergeCell ref="AA149:AB150"/>
    <mergeCell ref="AA151:AB152"/>
    <mergeCell ref="AA153:AB154"/>
    <mergeCell ref="K149:Z150"/>
    <mergeCell ref="K151:Z152"/>
    <mergeCell ref="M84:O85"/>
    <mergeCell ref="I88:L89"/>
    <mergeCell ref="AS156:AT156"/>
    <mergeCell ref="A168:E168"/>
    <mergeCell ref="AS154:AT154"/>
    <mergeCell ref="AU154:AV154"/>
    <mergeCell ref="I114:L115"/>
    <mergeCell ref="I110:L111"/>
    <mergeCell ref="AA143:AB144"/>
    <mergeCell ref="A160:B161"/>
    <mergeCell ref="C160:O161"/>
    <mergeCell ref="P160:Q161"/>
    <mergeCell ref="R160:AD161"/>
    <mergeCell ref="AE160:AF161"/>
    <mergeCell ref="AG160:AS161"/>
    <mergeCell ref="A166:E167"/>
    <mergeCell ref="F166:J167"/>
    <mergeCell ref="K166:O167"/>
    <mergeCell ref="P166:T167"/>
    <mergeCell ref="U166:Y167"/>
    <mergeCell ref="Z166:AD167"/>
    <mergeCell ref="AE166:AI167"/>
    <mergeCell ref="AJ166:AN167"/>
    <mergeCell ref="AO166:AS167"/>
    <mergeCell ref="AG145:AQ146"/>
    <mergeCell ref="AW159:BC164"/>
    <mergeCell ref="AF145:AF146"/>
    <mergeCell ref="A147:H156"/>
    <mergeCell ref="AC147:AR148"/>
    <mergeCell ref="AC149:AR150"/>
    <mergeCell ref="AC155:AE156"/>
    <mergeCell ref="AF155:AF156"/>
    <mergeCell ref="AG155:AQ156"/>
    <mergeCell ref="AR155:AR156"/>
    <mergeCell ref="AC151:AR152"/>
    <mergeCell ref="A137:H146"/>
    <mergeCell ref="AC137:AR138"/>
    <mergeCell ref="I145:J146"/>
    <mergeCell ref="I147:J148"/>
    <mergeCell ref="I149:J150"/>
    <mergeCell ref="K139:Z140"/>
    <mergeCell ref="BD159:BI163"/>
    <mergeCell ref="BJ159:BO163"/>
    <mergeCell ref="BD164:BF164"/>
    <mergeCell ref="BG164:BI164"/>
    <mergeCell ref="BJ164:BL164"/>
    <mergeCell ref="BM164:BO164"/>
    <mergeCell ref="AW165:BB166"/>
    <mergeCell ref="BC165:BC166"/>
    <mergeCell ref="BD165:BF166"/>
    <mergeCell ref="BG165:BI166"/>
    <mergeCell ref="BJ165:BL166"/>
    <mergeCell ref="BM165:BO166"/>
    <mergeCell ref="AW135:BX136"/>
    <mergeCell ref="F168:J168"/>
    <mergeCell ref="K168:O168"/>
    <mergeCell ref="P168:T168"/>
    <mergeCell ref="U168:Y168"/>
    <mergeCell ref="Z168:AD168"/>
    <mergeCell ref="AE168:AI168"/>
    <mergeCell ref="AJ168:AN168"/>
    <mergeCell ref="AO168:AS168"/>
    <mergeCell ref="A165:AS165"/>
    <mergeCell ref="AH162:AS164"/>
    <mergeCell ref="A159:AS159"/>
    <mergeCell ref="AW137:BX156"/>
    <mergeCell ref="I151:J152"/>
    <mergeCell ref="I153:J154"/>
    <mergeCell ref="I155:J156"/>
    <mergeCell ref="AA137:AB138"/>
    <mergeCell ref="AC139:AR140"/>
    <mergeCell ref="AC141:AR142"/>
    <mergeCell ref="K137:Z138"/>
  </mergeCells>
  <phoneticPr fontId="2"/>
  <conditionalFormatting sqref="AG105">
    <cfRule type="cellIs" dxfId="32" priority="80" operator="between">
      <formula>1</formula>
      <formula>1</formula>
    </cfRule>
    <cfRule type="cellIs" dxfId="31" priority="81" operator="equal">
      <formula>1</formula>
    </cfRule>
    <cfRule type="cellIs" dxfId="30" priority="82" operator="equal">
      <formula>1</formula>
    </cfRule>
    <cfRule type="cellIs" dxfId="29" priority="83" operator="between">
      <formula>1</formula>
      <formula>1</formula>
    </cfRule>
  </conditionalFormatting>
  <conditionalFormatting sqref="M86 M88 M90">
    <cfRule type="cellIs" dxfId="28" priority="65" operator="equal">
      <formula>0</formula>
    </cfRule>
  </conditionalFormatting>
  <conditionalFormatting sqref="I36:U36">
    <cfRule type="cellIs" dxfId="27" priority="61" operator="equal">
      <formula>0</formula>
    </cfRule>
    <cfRule type="cellIs" dxfId="26" priority="62" operator="equal">
      <formula>0</formula>
    </cfRule>
  </conditionalFormatting>
  <conditionalFormatting sqref="P86 P88 P90">
    <cfRule type="cellIs" dxfId="25" priority="53" operator="equal">
      <formula>0</formula>
    </cfRule>
  </conditionalFormatting>
  <conditionalFormatting sqref="Q95:S98">
    <cfRule type="cellIs" dxfId="24" priority="51" operator="equal">
      <formula>0</formula>
    </cfRule>
  </conditionalFormatting>
  <conditionalFormatting sqref="BU54:BW67 BU70:BW71">
    <cfRule type="cellIs" dxfId="23" priority="50" operator="between">
      <formula>99</formula>
      <formula>101</formula>
    </cfRule>
  </conditionalFormatting>
  <conditionalFormatting sqref="BJ41">
    <cfRule type="cellIs" dxfId="22" priority="48" operator="greaterThan">
      <formula>-1</formula>
    </cfRule>
  </conditionalFormatting>
  <conditionalFormatting sqref="M95:O98">
    <cfRule type="cellIs" dxfId="21" priority="47" operator="equal">
      <formula>0</formula>
    </cfRule>
  </conditionalFormatting>
  <conditionalFormatting sqref="AW30:AZ30">
    <cfRule type="cellIs" dxfId="20" priority="26" operator="between">
      <formula>99</formula>
      <formula>101</formula>
    </cfRule>
  </conditionalFormatting>
  <conditionalFormatting sqref="AC32:AF32 BB38:BE38 BB40:BE40 BB45:BE45 AM47:AP47">
    <cfRule type="cellIs" dxfId="19" priority="25" operator="between">
      <formula>99</formula>
      <formula>101</formula>
    </cfRule>
  </conditionalFormatting>
  <conditionalFormatting sqref="AN86 AN88 AN90">
    <cfRule type="cellIs" dxfId="18" priority="24" operator="between">
      <formula>99</formula>
      <formula>101</formula>
    </cfRule>
  </conditionalFormatting>
  <conditionalFormatting sqref="AO95:AQ98 AS110:AU117 AW125:AY126">
    <cfRule type="cellIs" dxfId="17" priority="23" operator="between">
      <formula>99</formula>
      <formula>101</formula>
    </cfRule>
  </conditionalFormatting>
  <conditionalFormatting sqref="I54:K67 I70:K71">
    <cfRule type="cellIs" dxfId="16" priority="22" operator="equal">
      <formula>0</formula>
    </cfRule>
  </conditionalFormatting>
  <conditionalFormatting sqref="AQ86 AQ88 AQ90">
    <cfRule type="cellIs" dxfId="15" priority="19" operator="equal">
      <formula>0</formula>
    </cfRule>
  </conditionalFormatting>
  <conditionalFormatting sqref="BI86 BI88 BI90">
    <cfRule type="cellIs" dxfId="14" priority="15" operator="equal">
      <formula>0</formula>
    </cfRule>
  </conditionalFormatting>
  <conditionalFormatting sqref="AT86 AT88 AT90">
    <cfRule type="cellIs" dxfId="13" priority="20" operator="equal">
      <formula>0</formula>
    </cfRule>
  </conditionalFormatting>
  <conditionalFormatting sqref="AZ86 AZ88 AZ90">
    <cfRule type="cellIs" dxfId="12" priority="18" operator="equal">
      <formula>0</formula>
    </cfRule>
  </conditionalFormatting>
  <conditionalFormatting sqref="AW86 AW88 AW90">
    <cfRule type="cellIs" dxfId="11" priority="17" operator="equal">
      <formula>0</formula>
    </cfRule>
  </conditionalFormatting>
  <conditionalFormatting sqref="BL86 BL88 BL90">
    <cfRule type="cellIs" dxfId="10" priority="16" operator="equal">
      <formula>0</formula>
    </cfRule>
  </conditionalFormatting>
  <conditionalFormatting sqref="BO86 BO88 BO90">
    <cfRule type="cellIs" dxfId="9" priority="12" operator="equal">
      <formula>0</formula>
    </cfRule>
  </conditionalFormatting>
  <conditionalFormatting sqref="BC86 BC88 BC90">
    <cfRule type="cellIs" dxfId="8" priority="10" operator="equal">
      <formula>0</formula>
    </cfRule>
  </conditionalFormatting>
  <conditionalFormatting sqref="BR86 BR88 BR90">
    <cfRule type="cellIs" dxfId="7" priority="14" operator="equal">
      <formula>0</formula>
    </cfRule>
  </conditionalFormatting>
  <conditionalFormatting sqref="CG86:CI91">
    <cfRule type="cellIs" dxfId="6" priority="13" operator="between">
      <formula>99</formula>
      <formula>101</formula>
    </cfRule>
  </conditionalFormatting>
  <conditionalFormatting sqref="BF86 BF88 BF90">
    <cfRule type="cellIs" dxfId="5" priority="11" operator="equal">
      <formula>0</formula>
    </cfRule>
  </conditionalFormatting>
  <conditionalFormatting sqref="BU68:BW69">
    <cfRule type="cellIs" dxfId="4" priority="5" operator="between">
      <formula>99</formula>
      <formula>101</formula>
    </cfRule>
  </conditionalFormatting>
  <conditionalFormatting sqref="I68:K69">
    <cfRule type="cellIs" dxfId="3" priority="4" operator="equal">
      <formula>0</formula>
    </cfRule>
  </conditionalFormatting>
  <conditionalFormatting sqref="A168:AS168">
    <cfRule type="cellIs" dxfId="2" priority="1" operator="greaterThan">
      <formula>3</formula>
    </cfRule>
    <cfRule type="cellIs" dxfId="1" priority="3" operator="greaterThan">
      <formula>4</formula>
    </cfRule>
  </conditionalFormatting>
  <conditionalFormatting sqref="A168:E168">
    <cfRule type="cellIs" dxfId="0" priority="2" operator="greaterThan">
      <formula>4</formula>
    </cfRule>
  </conditionalFormatting>
  <dataValidations count="2">
    <dataValidation type="list" allowBlank="1" showInputMessage="1" showErrorMessage="1" sqref="U26:V26 K26:L26" xr:uid="{00000000-0002-0000-0000-000000000000}">
      <formula1>"2,3"</formula1>
    </dataValidation>
    <dataValidation type="list" allowBlank="1" showInputMessage="1" showErrorMessage="1" sqref="O26:P26 Y26:Z26" xr:uid="{00000000-0002-0000-0000-000001000000}">
      <formula1>"1,2,3,4,5,6,7,8,9,10,11,12"</formula1>
    </dataValidation>
  </dataValidations>
  <hyperlinks>
    <hyperlink ref="AX13" r:id="rId1" xr:uid="{00000000-0004-0000-0000-000000000000}"/>
  </hyperlinks>
  <pageMargins left="0.70866141732283472" right="0.70866141732283472" top="0.74803149606299213" bottom="0.74803149606299213" header="0.31496062992125984" footer="0.31496062992125984"/>
  <pageSetup paperSize="9" scale="77" fitToHeight="0" orientation="landscape" r:id="rId2"/>
  <headerFooter>
    <oddHeader>&amp;R協会１種会員様用</oddHeader>
  </headerFooter>
  <rowBreaks count="3" manualBreakCount="3">
    <brk id="48" max="16383" man="1"/>
    <brk id="99" max="75" man="1"/>
    <brk id="16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9" r:id="rId5" name="Option Button 5">
              <controlPr defaultSize="0" autoFill="0" autoLine="0" autoPict="0">
                <anchor moveWithCells="1">
                  <from>
                    <xdr:col>9</xdr:col>
                    <xdr:colOff>9525</xdr:colOff>
                    <xdr:row>75</xdr:row>
                    <xdr:rowOff>76200</xdr:rowOff>
                  </from>
                  <to>
                    <xdr:col>15</xdr:col>
                    <xdr:colOff>0</xdr:colOff>
                    <xdr:row>75</xdr:row>
                    <xdr:rowOff>276225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16</xdr:col>
                    <xdr:colOff>142875</xdr:colOff>
                    <xdr:row>75</xdr:row>
                    <xdr:rowOff>76200</xdr:rowOff>
                  </from>
                  <to>
                    <xdr:col>22</xdr:col>
                    <xdr:colOff>66675</xdr:colOff>
                    <xdr:row>75</xdr:row>
                    <xdr:rowOff>276225</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24</xdr:col>
                    <xdr:colOff>95250</xdr:colOff>
                    <xdr:row>75</xdr:row>
                    <xdr:rowOff>76200</xdr:rowOff>
                  </from>
                  <to>
                    <xdr:col>30</xdr:col>
                    <xdr:colOff>66675</xdr:colOff>
                    <xdr:row>75</xdr:row>
                    <xdr:rowOff>295275</xdr:rowOff>
                  </to>
                </anchor>
              </controlPr>
            </control>
          </mc:Choice>
        </mc:AlternateContent>
        <mc:AlternateContent xmlns:mc="http://schemas.openxmlformats.org/markup-compatibility/2006">
          <mc:Choice Requires="x14">
            <control shapeId="1065" r:id="rId8" name="Option Button 41">
              <controlPr defaultSize="0" autoFill="0" autoLine="0" autoPict="0">
                <anchor moveWithCells="1">
                  <from>
                    <xdr:col>9</xdr:col>
                    <xdr:colOff>9525</xdr:colOff>
                    <xdr:row>76</xdr:row>
                    <xdr:rowOff>47625</xdr:rowOff>
                  </from>
                  <to>
                    <xdr:col>13</xdr:col>
                    <xdr:colOff>123825</xdr:colOff>
                    <xdr:row>76</xdr:row>
                    <xdr:rowOff>323850</xdr:rowOff>
                  </to>
                </anchor>
              </controlPr>
            </control>
          </mc:Choice>
        </mc:AlternateContent>
        <mc:AlternateContent xmlns:mc="http://schemas.openxmlformats.org/markup-compatibility/2006">
          <mc:Choice Requires="x14">
            <control shapeId="1068" r:id="rId9" name="Option Button 44">
              <controlPr defaultSize="0" autoFill="0" autoLine="0" autoPict="0">
                <anchor moveWithCells="1">
                  <from>
                    <xdr:col>16</xdr:col>
                    <xdr:colOff>133350</xdr:colOff>
                    <xdr:row>76</xdr:row>
                    <xdr:rowOff>57150</xdr:rowOff>
                  </from>
                  <to>
                    <xdr:col>22</xdr:col>
                    <xdr:colOff>66675</xdr:colOff>
                    <xdr:row>76</xdr:row>
                    <xdr:rowOff>323850</xdr:rowOff>
                  </to>
                </anchor>
              </controlPr>
            </control>
          </mc:Choice>
        </mc:AlternateContent>
        <mc:AlternateContent xmlns:mc="http://schemas.openxmlformats.org/markup-compatibility/2006">
          <mc:Choice Requires="x14">
            <control shapeId="1071" r:id="rId10" name="Option Button 47">
              <controlPr defaultSize="0" autoFill="0" autoLine="0" autoPict="0">
                <anchor moveWithCells="1">
                  <from>
                    <xdr:col>9</xdr:col>
                    <xdr:colOff>9525</xdr:colOff>
                    <xdr:row>77</xdr:row>
                    <xdr:rowOff>47625</xdr:rowOff>
                  </from>
                  <to>
                    <xdr:col>14</xdr:col>
                    <xdr:colOff>123825</xdr:colOff>
                    <xdr:row>77</xdr:row>
                    <xdr:rowOff>323850</xdr:rowOff>
                  </to>
                </anchor>
              </controlPr>
            </control>
          </mc:Choice>
        </mc:AlternateContent>
        <mc:AlternateContent xmlns:mc="http://schemas.openxmlformats.org/markup-compatibility/2006">
          <mc:Choice Requires="x14">
            <control shapeId="1072" r:id="rId11" name="Option Button 48">
              <controlPr defaultSize="0" autoFill="0" autoLine="0" autoPict="0">
                <anchor moveWithCells="1">
                  <from>
                    <xdr:col>16</xdr:col>
                    <xdr:colOff>133350</xdr:colOff>
                    <xdr:row>77</xdr:row>
                    <xdr:rowOff>47625</xdr:rowOff>
                  </from>
                  <to>
                    <xdr:col>22</xdr:col>
                    <xdr:colOff>38100</xdr:colOff>
                    <xdr:row>77</xdr:row>
                    <xdr:rowOff>314325</xdr:rowOff>
                  </to>
                </anchor>
              </controlPr>
            </control>
          </mc:Choice>
        </mc:AlternateContent>
        <mc:AlternateContent xmlns:mc="http://schemas.openxmlformats.org/markup-compatibility/2006">
          <mc:Choice Requires="x14">
            <control shapeId="1073" r:id="rId12" name="Option Button 49">
              <controlPr defaultSize="0" autoFill="0" autoLine="0" autoPict="0">
                <anchor moveWithCells="1">
                  <from>
                    <xdr:col>24</xdr:col>
                    <xdr:colOff>85725</xdr:colOff>
                    <xdr:row>77</xdr:row>
                    <xdr:rowOff>47625</xdr:rowOff>
                  </from>
                  <to>
                    <xdr:col>29</xdr:col>
                    <xdr:colOff>104775</xdr:colOff>
                    <xdr:row>77</xdr:row>
                    <xdr:rowOff>323850</xdr:rowOff>
                  </to>
                </anchor>
              </controlPr>
            </control>
          </mc:Choice>
        </mc:AlternateContent>
        <mc:AlternateContent xmlns:mc="http://schemas.openxmlformats.org/markup-compatibility/2006">
          <mc:Choice Requires="x14">
            <control shapeId="1076" r:id="rId13" name="Option Button 52">
              <controlPr defaultSize="0" autoFill="0" autoLine="0" autoPict="0">
                <anchor moveWithCells="1">
                  <from>
                    <xdr:col>24</xdr:col>
                    <xdr:colOff>85725</xdr:colOff>
                    <xdr:row>76</xdr:row>
                    <xdr:rowOff>38100</xdr:rowOff>
                  </from>
                  <to>
                    <xdr:col>30</xdr:col>
                    <xdr:colOff>38100</xdr:colOff>
                    <xdr:row>77</xdr:row>
                    <xdr:rowOff>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9</xdr:col>
                    <xdr:colOff>0</xdr:colOff>
                    <xdr:row>78</xdr:row>
                    <xdr:rowOff>76200</xdr:rowOff>
                  </from>
                  <to>
                    <xdr:col>15</xdr:col>
                    <xdr:colOff>0</xdr:colOff>
                    <xdr:row>78</xdr:row>
                    <xdr:rowOff>295275</xdr:rowOff>
                  </to>
                </anchor>
              </controlPr>
            </control>
          </mc:Choice>
        </mc:AlternateContent>
        <mc:AlternateContent xmlns:mc="http://schemas.openxmlformats.org/markup-compatibility/2006">
          <mc:Choice Requires="x14">
            <control shapeId="1079" r:id="rId15" name="Option Button 55">
              <controlPr defaultSize="0" autoFill="0" autoLine="0" autoPict="0">
                <anchor moveWithCells="1">
                  <from>
                    <xdr:col>16</xdr:col>
                    <xdr:colOff>133350</xdr:colOff>
                    <xdr:row>78</xdr:row>
                    <xdr:rowOff>76200</xdr:rowOff>
                  </from>
                  <to>
                    <xdr:col>21</xdr:col>
                    <xdr:colOff>152400</xdr:colOff>
                    <xdr:row>78</xdr:row>
                    <xdr:rowOff>295275</xdr:rowOff>
                  </to>
                </anchor>
              </controlPr>
            </control>
          </mc:Choice>
        </mc:AlternateContent>
        <mc:AlternateContent xmlns:mc="http://schemas.openxmlformats.org/markup-compatibility/2006">
          <mc:Choice Requires="x14">
            <control shapeId="1080" r:id="rId16" name="Option Button 56">
              <controlPr defaultSize="0" autoFill="0" autoLine="0" autoPict="0">
                <anchor moveWithCells="1">
                  <from>
                    <xdr:col>24</xdr:col>
                    <xdr:colOff>95250</xdr:colOff>
                    <xdr:row>78</xdr:row>
                    <xdr:rowOff>76200</xdr:rowOff>
                  </from>
                  <to>
                    <xdr:col>29</xdr:col>
                    <xdr:colOff>152400</xdr:colOff>
                    <xdr:row>78</xdr:row>
                    <xdr:rowOff>295275</xdr:rowOff>
                  </to>
                </anchor>
              </controlPr>
            </control>
          </mc:Choice>
        </mc:AlternateContent>
        <mc:AlternateContent xmlns:mc="http://schemas.openxmlformats.org/markup-compatibility/2006">
          <mc:Choice Requires="x14">
            <control shapeId="1082" r:id="rId17" name="Option Button 58">
              <controlPr defaultSize="0" autoFill="0" autoLine="0" autoPict="0">
                <anchor moveWithCells="1">
                  <from>
                    <xdr:col>44</xdr:col>
                    <xdr:colOff>9525</xdr:colOff>
                    <xdr:row>75</xdr:row>
                    <xdr:rowOff>85725</xdr:rowOff>
                  </from>
                  <to>
                    <xdr:col>49</xdr:col>
                    <xdr:colOff>66675</xdr:colOff>
                    <xdr:row>75</xdr:row>
                    <xdr:rowOff>276225</xdr:rowOff>
                  </to>
                </anchor>
              </controlPr>
            </control>
          </mc:Choice>
        </mc:AlternateContent>
        <mc:AlternateContent xmlns:mc="http://schemas.openxmlformats.org/markup-compatibility/2006">
          <mc:Choice Requires="x14">
            <control shapeId="1084" r:id="rId18" name="Option Button 60">
              <controlPr defaultSize="0" autoFill="0" autoLine="0" autoPict="0">
                <anchor moveWithCells="1">
                  <from>
                    <xdr:col>51</xdr:col>
                    <xdr:colOff>152400</xdr:colOff>
                    <xdr:row>75</xdr:row>
                    <xdr:rowOff>95250</xdr:rowOff>
                  </from>
                  <to>
                    <xdr:col>57</xdr:col>
                    <xdr:colOff>19050</xdr:colOff>
                    <xdr:row>75</xdr:row>
                    <xdr:rowOff>295275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44</xdr:col>
                    <xdr:colOff>9525</xdr:colOff>
                    <xdr:row>76</xdr:row>
                    <xdr:rowOff>66675</xdr:rowOff>
                  </from>
                  <to>
                    <xdr:col>49</xdr:col>
                    <xdr:colOff>152400</xdr:colOff>
                    <xdr:row>76</xdr:row>
                    <xdr:rowOff>266700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51</xdr:col>
                    <xdr:colOff>152400</xdr:colOff>
                    <xdr:row>76</xdr:row>
                    <xdr:rowOff>76200</xdr:rowOff>
                  </from>
                  <to>
                    <xdr:col>57</xdr:col>
                    <xdr:colOff>19050</xdr:colOff>
                    <xdr:row>76</xdr:row>
                    <xdr:rowOff>276225</xdr:rowOff>
                  </to>
                </anchor>
              </controlPr>
            </control>
          </mc:Choice>
        </mc:AlternateContent>
        <mc:AlternateContent xmlns:mc="http://schemas.openxmlformats.org/markup-compatibility/2006">
          <mc:Choice Requires="x14">
            <control shapeId="1088" r:id="rId21" name="Option Button 64">
              <controlPr defaultSize="0" autoFill="0" autoLine="0" autoPict="0">
                <anchor moveWithCells="1">
                  <from>
                    <xdr:col>59</xdr:col>
                    <xdr:colOff>114300</xdr:colOff>
                    <xdr:row>76</xdr:row>
                    <xdr:rowOff>66675</xdr:rowOff>
                  </from>
                  <to>
                    <xdr:col>64</xdr:col>
                    <xdr:colOff>152400</xdr:colOff>
                    <xdr:row>76</xdr:row>
                    <xdr:rowOff>266700</xdr:rowOff>
                  </to>
                </anchor>
              </controlPr>
            </control>
          </mc:Choice>
        </mc:AlternateContent>
        <mc:AlternateContent xmlns:mc="http://schemas.openxmlformats.org/markup-compatibility/2006">
          <mc:Choice Requires="x14">
            <control shapeId="1091" r:id="rId22" name="Option Button 67">
              <controlPr defaultSize="0" autoFill="0" autoLine="0" autoPict="0">
                <anchor moveWithCells="1">
                  <from>
                    <xdr:col>59</xdr:col>
                    <xdr:colOff>114300</xdr:colOff>
                    <xdr:row>75</xdr:row>
                    <xdr:rowOff>95250</xdr:rowOff>
                  </from>
                  <to>
                    <xdr:col>64</xdr:col>
                    <xdr:colOff>152400</xdr:colOff>
                    <xdr:row>75</xdr:row>
                    <xdr:rowOff>295275</xdr:rowOff>
                  </to>
                </anchor>
              </controlPr>
            </control>
          </mc:Choice>
        </mc:AlternateContent>
        <mc:AlternateContent xmlns:mc="http://schemas.openxmlformats.org/markup-compatibility/2006">
          <mc:Choice Requires="x14">
            <control shapeId="1096" r:id="rId23" name="Group Box 72">
              <controlPr defaultSize="0" autoFill="0" autoPict="0">
                <anchor moveWithCells="1">
                  <from>
                    <xdr:col>8</xdr:col>
                    <xdr:colOff>9525</xdr:colOff>
                    <xdr:row>74</xdr:row>
                    <xdr:rowOff>152400</xdr:rowOff>
                  </from>
                  <to>
                    <xdr:col>32</xdr:col>
                    <xdr:colOff>9525</xdr:colOff>
                    <xdr:row>75</xdr:row>
                    <xdr:rowOff>333375</xdr:rowOff>
                  </to>
                </anchor>
              </controlPr>
            </control>
          </mc:Choice>
        </mc:AlternateContent>
        <mc:AlternateContent xmlns:mc="http://schemas.openxmlformats.org/markup-compatibility/2006">
          <mc:Choice Requires="x14">
            <control shapeId="1099" r:id="rId24" name="Group Box 75">
              <controlPr defaultSize="0" autoFill="0" autoPict="0">
                <anchor moveWithCells="1">
                  <from>
                    <xdr:col>8</xdr:col>
                    <xdr:colOff>9525</xdr:colOff>
                    <xdr:row>78</xdr:row>
                    <xdr:rowOff>9525</xdr:rowOff>
                  </from>
                  <to>
                    <xdr:col>32</xdr:col>
                    <xdr:colOff>0</xdr:colOff>
                    <xdr:row>79</xdr:row>
                    <xdr:rowOff>9525</xdr:rowOff>
                  </to>
                </anchor>
              </controlPr>
            </control>
          </mc:Choice>
        </mc:AlternateContent>
        <mc:AlternateContent xmlns:mc="http://schemas.openxmlformats.org/markup-compatibility/2006">
          <mc:Choice Requires="x14">
            <control shapeId="1100" r:id="rId25" name="Group Box 76">
              <controlPr defaultSize="0" autoFill="0" autoPict="0">
                <anchor moveWithCells="1">
                  <from>
                    <xdr:col>43</xdr:col>
                    <xdr:colOff>9525</xdr:colOff>
                    <xdr:row>75</xdr:row>
                    <xdr:rowOff>0</xdr:rowOff>
                  </from>
                  <to>
                    <xdr:col>67</xdr:col>
                    <xdr:colOff>0</xdr:colOff>
                    <xdr:row>76</xdr:row>
                    <xdr:rowOff>0</xdr:rowOff>
                  </to>
                </anchor>
              </controlPr>
            </control>
          </mc:Choice>
        </mc:AlternateContent>
        <mc:AlternateContent xmlns:mc="http://schemas.openxmlformats.org/markup-compatibility/2006">
          <mc:Choice Requires="x14">
            <control shapeId="1101" r:id="rId26" name="Group Box 77">
              <controlPr defaultSize="0" autoFill="0" autoPict="0">
                <anchor moveWithCells="1">
                  <from>
                    <xdr:col>43</xdr:col>
                    <xdr:colOff>9525</xdr:colOff>
                    <xdr:row>75</xdr:row>
                    <xdr:rowOff>342900</xdr:rowOff>
                  </from>
                  <to>
                    <xdr:col>67</xdr:col>
                    <xdr:colOff>0</xdr:colOff>
                    <xdr:row>77</xdr:row>
                    <xdr:rowOff>0</xdr:rowOff>
                  </to>
                </anchor>
              </controlPr>
            </control>
          </mc:Choice>
        </mc:AlternateContent>
        <mc:AlternateContent xmlns:mc="http://schemas.openxmlformats.org/markup-compatibility/2006">
          <mc:Choice Requires="x14">
            <control shapeId="1102" r:id="rId27" name="Check Box 78">
              <controlPr defaultSize="0" autoFill="0" autoLine="0" autoPict="0">
                <anchor moveWithCells="1">
                  <from>
                    <xdr:col>8</xdr:col>
                    <xdr:colOff>76200</xdr:colOff>
                    <xdr:row>117</xdr:row>
                    <xdr:rowOff>38100</xdr:rowOff>
                  </from>
                  <to>
                    <xdr:col>9</xdr:col>
                    <xdr:colOff>152400</xdr:colOff>
                    <xdr:row>118</xdr:row>
                    <xdr:rowOff>85725</xdr:rowOff>
                  </to>
                </anchor>
              </controlPr>
            </control>
          </mc:Choice>
        </mc:AlternateContent>
        <mc:AlternateContent xmlns:mc="http://schemas.openxmlformats.org/markup-compatibility/2006">
          <mc:Choice Requires="x14">
            <control shapeId="1104" r:id="rId28" name="Check Box 80">
              <controlPr defaultSize="0" autoFill="0" autoLine="0" autoPict="0">
                <anchor moveWithCells="1">
                  <from>
                    <xdr:col>8</xdr:col>
                    <xdr:colOff>76200</xdr:colOff>
                    <xdr:row>119</xdr:row>
                    <xdr:rowOff>38100</xdr:rowOff>
                  </from>
                  <to>
                    <xdr:col>9</xdr:col>
                    <xdr:colOff>152400</xdr:colOff>
                    <xdr:row>120</xdr:row>
                    <xdr:rowOff>85725</xdr:rowOff>
                  </to>
                </anchor>
              </controlPr>
            </control>
          </mc:Choice>
        </mc:AlternateContent>
        <mc:AlternateContent xmlns:mc="http://schemas.openxmlformats.org/markup-compatibility/2006">
          <mc:Choice Requires="x14">
            <control shapeId="1105" r:id="rId29" name="Check Box 81">
              <controlPr defaultSize="0" autoFill="0" autoLine="0" autoPict="0">
                <anchor moveWithCells="1">
                  <from>
                    <xdr:col>16</xdr:col>
                    <xdr:colOff>28575</xdr:colOff>
                    <xdr:row>117</xdr:row>
                    <xdr:rowOff>38100</xdr:rowOff>
                  </from>
                  <to>
                    <xdr:col>17</xdr:col>
                    <xdr:colOff>104775</xdr:colOff>
                    <xdr:row>118</xdr:row>
                    <xdr:rowOff>85725</xdr:rowOff>
                  </to>
                </anchor>
              </controlPr>
            </control>
          </mc:Choice>
        </mc:AlternateContent>
        <mc:AlternateContent xmlns:mc="http://schemas.openxmlformats.org/markup-compatibility/2006">
          <mc:Choice Requires="x14">
            <control shapeId="1106" r:id="rId30" name="Check Box 82">
              <controlPr defaultSize="0" autoFill="0" autoLine="0" autoPict="0">
                <anchor moveWithCells="1">
                  <from>
                    <xdr:col>16</xdr:col>
                    <xdr:colOff>47625</xdr:colOff>
                    <xdr:row>119</xdr:row>
                    <xdr:rowOff>38100</xdr:rowOff>
                  </from>
                  <to>
                    <xdr:col>17</xdr:col>
                    <xdr:colOff>123825</xdr:colOff>
                    <xdr:row>120</xdr:row>
                    <xdr:rowOff>85725</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24</xdr:col>
                    <xdr:colOff>57150</xdr:colOff>
                    <xdr:row>117</xdr:row>
                    <xdr:rowOff>47625</xdr:rowOff>
                  </from>
                  <to>
                    <xdr:col>25</xdr:col>
                    <xdr:colOff>114300</xdr:colOff>
                    <xdr:row>118</xdr:row>
                    <xdr:rowOff>95250</xdr:rowOff>
                  </to>
                </anchor>
              </controlPr>
            </control>
          </mc:Choice>
        </mc:AlternateContent>
        <mc:AlternateContent xmlns:mc="http://schemas.openxmlformats.org/markup-compatibility/2006">
          <mc:Choice Requires="x14">
            <control shapeId="1110" r:id="rId32" name="Check Box 86">
              <controlPr defaultSize="0" autoFill="0" autoLine="0" autoPict="0">
                <anchor moveWithCells="1">
                  <from>
                    <xdr:col>24</xdr:col>
                    <xdr:colOff>57150</xdr:colOff>
                    <xdr:row>119</xdr:row>
                    <xdr:rowOff>47625</xdr:rowOff>
                  </from>
                  <to>
                    <xdr:col>25</xdr:col>
                    <xdr:colOff>114300</xdr:colOff>
                    <xdr:row>120</xdr:row>
                    <xdr:rowOff>95250</xdr:rowOff>
                  </to>
                </anchor>
              </controlPr>
            </control>
          </mc:Choice>
        </mc:AlternateContent>
        <mc:AlternateContent xmlns:mc="http://schemas.openxmlformats.org/markup-compatibility/2006">
          <mc:Choice Requires="x14">
            <control shapeId="1111" r:id="rId33" name="Check Box 87">
              <controlPr defaultSize="0" autoFill="0" autoLine="0" autoPict="0">
                <anchor moveWithCells="1">
                  <from>
                    <xdr:col>8</xdr:col>
                    <xdr:colOff>57150</xdr:colOff>
                    <xdr:row>126</xdr:row>
                    <xdr:rowOff>66675</xdr:rowOff>
                  </from>
                  <to>
                    <xdr:col>9</xdr:col>
                    <xdr:colOff>133350</xdr:colOff>
                    <xdr:row>129</xdr:row>
                    <xdr:rowOff>9525</xdr:rowOff>
                  </to>
                </anchor>
              </controlPr>
            </control>
          </mc:Choice>
        </mc:AlternateContent>
        <mc:AlternateContent xmlns:mc="http://schemas.openxmlformats.org/markup-compatibility/2006">
          <mc:Choice Requires="x14">
            <control shapeId="1112" r:id="rId34" name="Check Box 88">
              <controlPr defaultSize="0" autoFill="0" autoLine="0" autoPict="0">
                <anchor moveWithCells="1">
                  <from>
                    <xdr:col>8</xdr:col>
                    <xdr:colOff>57150</xdr:colOff>
                    <xdr:row>128</xdr:row>
                    <xdr:rowOff>85725</xdr:rowOff>
                  </from>
                  <to>
                    <xdr:col>9</xdr:col>
                    <xdr:colOff>133350</xdr:colOff>
                    <xdr:row>131</xdr:row>
                    <xdr:rowOff>9525</xdr:rowOff>
                  </to>
                </anchor>
              </controlPr>
            </control>
          </mc:Choice>
        </mc:AlternateContent>
        <mc:AlternateContent xmlns:mc="http://schemas.openxmlformats.org/markup-compatibility/2006">
          <mc:Choice Requires="x14">
            <control shapeId="1113" r:id="rId35" name="Check Box 89">
              <controlPr defaultSize="0" autoFill="0" autoLine="0" autoPict="0">
                <anchor moveWithCells="1">
                  <from>
                    <xdr:col>8</xdr:col>
                    <xdr:colOff>57150</xdr:colOff>
                    <xdr:row>130</xdr:row>
                    <xdr:rowOff>85725</xdr:rowOff>
                  </from>
                  <to>
                    <xdr:col>9</xdr:col>
                    <xdr:colOff>133350</xdr:colOff>
                    <xdr:row>133</xdr:row>
                    <xdr:rowOff>9525</xdr:rowOff>
                  </to>
                </anchor>
              </controlPr>
            </control>
          </mc:Choice>
        </mc:AlternateContent>
        <mc:AlternateContent xmlns:mc="http://schemas.openxmlformats.org/markup-compatibility/2006">
          <mc:Choice Requires="x14">
            <control shapeId="1114" r:id="rId36" name="Check Box 90">
              <controlPr defaultSize="0" autoFill="0" autoLine="0" autoPict="0">
                <anchor moveWithCells="1">
                  <from>
                    <xdr:col>8</xdr:col>
                    <xdr:colOff>57150</xdr:colOff>
                    <xdr:row>132</xdr:row>
                    <xdr:rowOff>76200</xdr:rowOff>
                  </from>
                  <to>
                    <xdr:col>9</xdr:col>
                    <xdr:colOff>133350</xdr:colOff>
                    <xdr:row>135</xdr:row>
                    <xdr:rowOff>19050</xdr:rowOff>
                  </to>
                </anchor>
              </controlPr>
            </control>
          </mc:Choice>
        </mc:AlternateContent>
        <mc:AlternateContent xmlns:mc="http://schemas.openxmlformats.org/markup-compatibility/2006">
          <mc:Choice Requires="x14">
            <control shapeId="1123" r:id="rId37" name="Check Box 99">
              <controlPr defaultSize="0" autoFill="0" autoLine="0" autoPict="0">
                <anchor moveWithCells="1">
                  <from>
                    <xdr:col>8</xdr:col>
                    <xdr:colOff>57150</xdr:colOff>
                    <xdr:row>136</xdr:row>
                    <xdr:rowOff>0</xdr:rowOff>
                  </from>
                  <to>
                    <xdr:col>9</xdr:col>
                    <xdr:colOff>133350</xdr:colOff>
                    <xdr:row>138</xdr:row>
                    <xdr:rowOff>28575</xdr:rowOff>
                  </to>
                </anchor>
              </controlPr>
            </control>
          </mc:Choice>
        </mc:AlternateContent>
        <mc:AlternateContent xmlns:mc="http://schemas.openxmlformats.org/markup-compatibility/2006">
          <mc:Choice Requires="x14">
            <control shapeId="1124" r:id="rId38" name="Check Box 100">
              <controlPr defaultSize="0" autoFill="0" autoLine="0" autoPict="0">
                <anchor moveWithCells="1">
                  <from>
                    <xdr:col>8</xdr:col>
                    <xdr:colOff>47625</xdr:colOff>
                    <xdr:row>138</xdr:row>
                    <xdr:rowOff>9525</xdr:rowOff>
                  </from>
                  <to>
                    <xdr:col>9</xdr:col>
                    <xdr:colOff>123825</xdr:colOff>
                    <xdr:row>140</xdr:row>
                    <xdr:rowOff>38100</xdr:rowOff>
                  </to>
                </anchor>
              </controlPr>
            </control>
          </mc:Choice>
        </mc:AlternateContent>
        <mc:AlternateContent xmlns:mc="http://schemas.openxmlformats.org/markup-compatibility/2006">
          <mc:Choice Requires="x14">
            <control shapeId="1125" r:id="rId39" name="Check Box 101">
              <controlPr defaultSize="0" autoFill="0" autoLine="0" autoPict="0">
                <anchor moveWithCells="1">
                  <from>
                    <xdr:col>8</xdr:col>
                    <xdr:colOff>47625</xdr:colOff>
                    <xdr:row>139</xdr:row>
                    <xdr:rowOff>95250</xdr:rowOff>
                  </from>
                  <to>
                    <xdr:col>9</xdr:col>
                    <xdr:colOff>123825</xdr:colOff>
                    <xdr:row>142</xdr:row>
                    <xdr:rowOff>19050</xdr:rowOff>
                  </to>
                </anchor>
              </controlPr>
            </control>
          </mc:Choice>
        </mc:AlternateContent>
        <mc:AlternateContent xmlns:mc="http://schemas.openxmlformats.org/markup-compatibility/2006">
          <mc:Choice Requires="x14">
            <control shapeId="1126" r:id="rId40" name="Check Box 102">
              <controlPr defaultSize="0" autoFill="0" autoLine="0" autoPict="0">
                <anchor moveWithCells="1">
                  <from>
                    <xdr:col>8</xdr:col>
                    <xdr:colOff>47625</xdr:colOff>
                    <xdr:row>141</xdr:row>
                    <xdr:rowOff>95250</xdr:rowOff>
                  </from>
                  <to>
                    <xdr:col>9</xdr:col>
                    <xdr:colOff>123825</xdr:colOff>
                    <xdr:row>144</xdr:row>
                    <xdr:rowOff>19050</xdr:rowOff>
                  </to>
                </anchor>
              </controlPr>
            </control>
          </mc:Choice>
        </mc:AlternateContent>
        <mc:AlternateContent xmlns:mc="http://schemas.openxmlformats.org/markup-compatibility/2006">
          <mc:Choice Requires="x14">
            <control shapeId="1127" r:id="rId41" name="Check Box 103">
              <controlPr defaultSize="0" autoFill="0" autoLine="0" autoPict="0">
                <anchor moveWithCells="1">
                  <from>
                    <xdr:col>8</xdr:col>
                    <xdr:colOff>57150</xdr:colOff>
                    <xdr:row>143</xdr:row>
                    <xdr:rowOff>85725</xdr:rowOff>
                  </from>
                  <to>
                    <xdr:col>9</xdr:col>
                    <xdr:colOff>133350</xdr:colOff>
                    <xdr:row>146</xdr:row>
                    <xdr:rowOff>9525</xdr:rowOff>
                  </to>
                </anchor>
              </controlPr>
            </control>
          </mc:Choice>
        </mc:AlternateContent>
        <mc:AlternateContent xmlns:mc="http://schemas.openxmlformats.org/markup-compatibility/2006">
          <mc:Choice Requires="x14">
            <control shapeId="1128" r:id="rId42" name="Check Box 104">
              <controlPr defaultSize="0" autoFill="0" autoLine="0" autoPict="0">
                <anchor moveWithCells="1">
                  <from>
                    <xdr:col>8</xdr:col>
                    <xdr:colOff>47625</xdr:colOff>
                    <xdr:row>145</xdr:row>
                    <xdr:rowOff>85725</xdr:rowOff>
                  </from>
                  <to>
                    <xdr:col>9</xdr:col>
                    <xdr:colOff>123825</xdr:colOff>
                    <xdr:row>148</xdr:row>
                    <xdr:rowOff>9525</xdr:rowOff>
                  </to>
                </anchor>
              </controlPr>
            </control>
          </mc:Choice>
        </mc:AlternateContent>
        <mc:AlternateContent xmlns:mc="http://schemas.openxmlformats.org/markup-compatibility/2006">
          <mc:Choice Requires="x14">
            <control shapeId="1129" r:id="rId43" name="Check Box 105">
              <controlPr defaultSize="0" autoFill="0" autoLine="0" autoPict="0">
                <anchor moveWithCells="1">
                  <from>
                    <xdr:col>8</xdr:col>
                    <xdr:colOff>47625</xdr:colOff>
                    <xdr:row>147</xdr:row>
                    <xdr:rowOff>85725</xdr:rowOff>
                  </from>
                  <to>
                    <xdr:col>9</xdr:col>
                    <xdr:colOff>123825</xdr:colOff>
                    <xdr:row>150</xdr:row>
                    <xdr:rowOff>9525</xdr:rowOff>
                  </to>
                </anchor>
              </controlPr>
            </control>
          </mc:Choice>
        </mc:AlternateContent>
        <mc:AlternateContent xmlns:mc="http://schemas.openxmlformats.org/markup-compatibility/2006">
          <mc:Choice Requires="x14">
            <control shapeId="1130" r:id="rId44" name="Check Box 106">
              <controlPr defaultSize="0" autoFill="0" autoLine="0" autoPict="0">
                <anchor moveWithCells="1">
                  <from>
                    <xdr:col>8</xdr:col>
                    <xdr:colOff>47625</xdr:colOff>
                    <xdr:row>149</xdr:row>
                    <xdr:rowOff>95250</xdr:rowOff>
                  </from>
                  <to>
                    <xdr:col>9</xdr:col>
                    <xdr:colOff>123825</xdr:colOff>
                    <xdr:row>152</xdr:row>
                    <xdr:rowOff>9525</xdr:rowOff>
                  </to>
                </anchor>
              </controlPr>
            </control>
          </mc:Choice>
        </mc:AlternateContent>
        <mc:AlternateContent xmlns:mc="http://schemas.openxmlformats.org/markup-compatibility/2006">
          <mc:Choice Requires="x14">
            <control shapeId="1131" r:id="rId45" name="Check Box 107">
              <controlPr defaultSize="0" autoFill="0" autoLine="0" autoPict="0">
                <anchor moveWithCells="1">
                  <from>
                    <xdr:col>8</xdr:col>
                    <xdr:colOff>47625</xdr:colOff>
                    <xdr:row>151</xdr:row>
                    <xdr:rowOff>85725</xdr:rowOff>
                  </from>
                  <to>
                    <xdr:col>9</xdr:col>
                    <xdr:colOff>123825</xdr:colOff>
                    <xdr:row>154</xdr:row>
                    <xdr:rowOff>9525</xdr:rowOff>
                  </to>
                </anchor>
              </controlPr>
            </control>
          </mc:Choice>
        </mc:AlternateContent>
        <mc:AlternateContent xmlns:mc="http://schemas.openxmlformats.org/markup-compatibility/2006">
          <mc:Choice Requires="x14">
            <control shapeId="1132" r:id="rId46" name="Check Box 108">
              <controlPr defaultSize="0" autoFill="0" autoLine="0" autoPict="0">
                <anchor moveWithCells="1">
                  <from>
                    <xdr:col>8</xdr:col>
                    <xdr:colOff>47625</xdr:colOff>
                    <xdr:row>153</xdr:row>
                    <xdr:rowOff>85725</xdr:rowOff>
                  </from>
                  <to>
                    <xdr:col>9</xdr:col>
                    <xdr:colOff>123825</xdr:colOff>
                    <xdr:row>156</xdr:row>
                    <xdr:rowOff>9525</xdr:rowOff>
                  </to>
                </anchor>
              </controlPr>
            </control>
          </mc:Choice>
        </mc:AlternateContent>
        <mc:AlternateContent xmlns:mc="http://schemas.openxmlformats.org/markup-compatibility/2006">
          <mc:Choice Requires="x14">
            <control shapeId="1133" r:id="rId47" name="Check Box 109">
              <controlPr defaultSize="0" autoFill="0" autoLine="0" autoPict="0">
                <anchor moveWithCells="1">
                  <from>
                    <xdr:col>26</xdr:col>
                    <xdr:colOff>38100</xdr:colOff>
                    <xdr:row>135</xdr:row>
                    <xdr:rowOff>66675</xdr:rowOff>
                  </from>
                  <to>
                    <xdr:col>27</xdr:col>
                    <xdr:colOff>104775</xdr:colOff>
                    <xdr:row>138</xdr:row>
                    <xdr:rowOff>19050</xdr:rowOff>
                  </to>
                </anchor>
              </controlPr>
            </control>
          </mc:Choice>
        </mc:AlternateContent>
        <mc:AlternateContent xmlns:mc="http://schemas.openxmlformats.org/markup-compatibility/2006">
          <mc:Choice Requires="x14">
            <control shapeId="1134" r:id="rId48" name="Check Box 110">
              <controlPr defaultSize="0" autoFill="0" autoLine="0" autoPict="0">
                <anchor moveWithCells="1">
                  <from>
                    <xdr:col>26</xdr:col>
                    <xdr:colOff>47625</xdr:colOff>
                    <xdr:row>137</xdr:row>
                    <xdr:rowOff>95250</xdr:rowOff>
                  </from>
                  <to>
                    <xdr:col>27</xdr:col>
                    <xdr:colOff>114300</xdr:colOff>
                    <xdr:row>140</xdr:row>
                    <xdr:rowOff>9525</xdr:rowOff>
                  </to>
                </anchor>
              </controlPr>
            </control>
          </mc:Choice>
        </mc:AlternateContent>
        <mc:AlternateContent xmlns:mc="http://schemas.openxmlformats.org/markup-compatibility/2006">
          <mc:Choice Requires="x14">
            <control shapeId="1135" r:id="rId49" name="Check Box 111">
              <controlPr defaultSize="0" autoFill="0" autoLine="0" autoPict="0">
                <anchor moveWithCells="1">
                  <from>
                    <xdr:col>26</xdr:col>
                    <xdr:colOff>47625</xdr:colOff>
                    <xdr:row>139</xdr:row>
                    <xdr:rowOff>85725</xdr:rowOff>
                  </from>
                  <to>
                    <xdr:col>27</xdr:col>
                    <xdr:colOff>114300</xdr:colOff>
                    <xdr:row>142</xdr:row>
                    <xdr:rowOff>9525</xdr:rowOff>
                  </to>
                </anchor>
              </controlPr>
            </control>
          </mc:Choice>
        </mc:AlternateContent>
        <mc:AlternateContent xmlns:mc="http://schemas.openxmlformats.org/markup-compatibility/2006">
          <mc:Choice Requires="x14">
            <control shapeId="1136" r:id="rId50" name="Check Box 112">
              <controlPr defaultSize="0" autoFill="0" autoLine="0" autoPict="0">
                <anchor moveWithCells="1">
                  <from>
                    <xdr:col>26</xdr:col>
                    <xdr:colOff>47625</xdr:colOff>
                    <xdr:row>141</xdr:row>
                    <xdr:rowOff>85725</xdr:rowOff>
                  </from>
                  <to>
                    <xdr:col>27</xdr:col>
                    <xdr:colOff>114300</xdr:colOff>
                    <xdr:row>144</xdr:row>
                    <xdr:rowOff>9525</xdr:rowOff>
                  </to>
                </anchor>
              </controlPr>
            </control>
          </mc:Choice>
        </mc:AlternateContent>
        <mc:AlternateContent xmlns:mc="http://schemas.openxmlformats.org/markup-compatibility/2006">
          <mc:Choice Requires="x14">
            <control shapeId="1137" r:id="rId51" name="Check Box 113">
              <controlPr defaultSize="0" autoFill="0" autoLine="0" autoPict="0">
                <anchor moveWithCells="1">
                  <from>
                    <xdr:col>26</xdr:col>
                    <xdr:colOff>47625</xdr:colOff>
                    <xdr:row>143</xdr:row>
                    <xdr:rowOff>85725</xdr:rowOff>
                  </from>
                  <to>
                    <xdr:col>27</xdr:col>
                    <xdr:colOff>114300</xdr:colOff>
                    <xdr:row>146</xdr:row>
                    <xdr:rowOff>9525</xdr:rowOff>
                  </to>
                </anchor>
              </controlPr>
            </control>
          </mc:Choice>
        </mc:AlternateContent>
        <mc:AlternateContent xmlns:mc="http://schemas.openxmlformats.org/markup-compatibility/2006">
          <mc:Choice Requires="x14">
            <control shapeId="1138" r:id="rId52" name="Check Box 114">
              <controlPr defaultSize="0" autoFill="0" autoLine="0" autoPict="0">
                <anchor moveWithCells="1">
                  <from>
                    <xdr:col>26</xdr:col>
                    <xdr:colOff>47625</xdr:colOff>
                    <xdr:row>145</xdr:row>
                    <xdr:rowOff>66675</xdr:rowOff>
                  </from>
                  <to>
                    <xdr:col>27</xdr:col>
                    <xdr:colOff>114300</xdr:colOff>
                    <xdr:row>148</xdr:row>
                    <xdr:rowOff>19050</xdr:rowOff>
                  </to>
                </anchor>
              </controlPr>
            </control>
          </mc:Choice>
        </mc:AlternateContent>
        <mc:AlternateContent xmlns:mc="http://schemas.openxmlformats.org/markup-compatibility/2006">
          <mc:Choice Requires="x14">
            <control shapeId="1139" r:id="rId53" name="Check Box 115">
              <controlPr defaultSize="0" autoFill="0" autoLine="0" autoPict="0">
                <anchor moveWithCells="1">
                  <from>
                    <xdr:col>26</xdr:col>
                    <xdr:colOff>38100</xdr:colOff>
                    <xdr:row>147</xdr:row>
                    <xdr:rowOff>66675</xdr:rowOff>
                  </from>
                  <to>
                    <xdr:col>27</xdr:col>
                    <xdr:colOff>104775</xdr:colOff>
                    <xdr:row>150</xdr:row>
                    <xdr:rowOff>19050</xdr:rowOff>
                  </to>
                </anchor>
              </controlPr>
            </control>
          </mc:Choice>
        </mc:AlternateContent>
        <mc:AlternateContent xmlns:mc="http://schemas.openxmlformats.org/markup-compatibility/2006">
          <mc:Choice Requires="x14">
            <control shapeId="1140" r:id="rId54" name="Check Box 116">
              <controlPr defaultSize="0" autoFill="0" autoLine="0" autoPict="0">
                <anchor moveWithCells="1">
                  <from>
                    <xdr:col>26</xdr:col>
                    <xdr:colOff>38100</xdr:colOff>
                    <xdr:row>149</xdr:row>
                    <xdr:rowOff>76200</xdr:rowOff>
                  </from>
                  <to>
                    <xdr:col>27</xdr:col>
                    <xdr:colOff>104775</xdr:colOff>
                    <xdr:row>152</xdr:row>
                    <xdr:rowOff>19050</xdr:rowOff>
                  </to>
                </anchor>
              </controlPr>
            </control>
          </mc:Choice>
        </mc:AlternateContent>
        <mc:AlternateContent xmlns:mc="http://schemas.openxmlformats.org/markup-compatibility/2006">
          <mc:Choice Requires="x14">
            <control shapeId="1141" r:id="rId55" name="Check Box 117">
              <controlPr defaultSize="0" autoFill="0" autoLine="0" autoPict="0">
                <anchor moveWithCells="1">
                  <from>
                    <xdr:col>26</xdr:col>
                    <xdr:colOff>38100</xdr:colOff>
                    <xdr:row>151</xdr:row>
                    <xdr:rowOff>66675</xdr:rowOff>
                  </from>
                  <to>
                    <xdr:col>27</xdr:col>
                    <xdr:colOff>104775</xdr:colOff>
                    <xdr:row>154</xdr:row>
                    <xdr:rowOff>19050</xdr:rowOff>
                  </to>
                </anchor>
              </controlPr>
            </control>
          </mc:Choice>
        </mc:AlternateContent>
        <mc:AlternateContent xmlns:mc="http://schemas.openxmlformats.org/markup-compatibility/2006">
          <mc:Choice Requires="x14">
            <control shapeId="1142" r:id="rId56" name="Check Box 118">
              <controlPr defaultSize="0" autoFill="0" autoLine="0" autoPict="0">
                <anchor moveWithCells="1">
                  <from>
                    <xdr:col>26</xdr:col>
                    <xdr:colOff>38100</xdr:colOff>
                    <xdr:row>153</xdr:row>
                    <xdr:rowOff>66675</xdr:rowOff>
                  </from>
                  <to>
                    <xdr:col>27</xdr:col>
                    <xdr:colOff>104775</xdr:colOff>
                    <xdr:row>156</xdr:row>
                    <xdr:rowOff>19050</xdr:rowOff>
                  </to>
                </anchor>
              </controlPr>
            </control>
          </mc:Choice>
        </mc:AlternateContent>
        <mc:AlternateContent xmlns:mc="http://schemas.openxmlformats.org/markup-compatibility/2006">
          <mc:Choice Requires="x14">
            <control shapeId="1152" r:id="rId57" name="Option Button 128">
              <controlPr defaultSize="0" autoFill="0" autoLine="0" autoPict="0">
                <anchor moveWithCells="1">
                  <from>
                    <xdr:col>44</xdr:col>
                    <xdr:colOff>9525</xdr:colOff>
                    <xdr:row>77</xdr:row>
                    <xdr:rowOff>66675</xdr:rowOff>
                  </from>
                  <to>
                    <xdr:col>48</xdr:col>
                    <xdr:colOff>85725</xdr:colOff>
                    <xdr:row>77</xdr:row>
                    <xdr:rowOff>276225</xdr:rowOff>
                  </to>
                </anchor>
              </controlPr>
            </control>
          </mc:Choice>
        </mc:AlternateContent>
        <mc:AlternateContent xmlns:mc="http://schemas.openxmlformats.org/markup-compatibility/2006">
          <mc:Choice Requires="x14">
            <control shapeId="1153" r:id="rId58" name="Option Button 129">
              <controlPr defaultSize="0" autoFill="0" autoLine="0" autoPict="0">
                <anchor moveWithCells="1">
                  <from>
                    <xdr:col>51</xdr:col>
                    <xdr:colOff>152400</xdr:colOff>
                    <xdr:row>77</xdr:row>
                    <xdr:rowOff>76200</xdr:rowOff>
                  </from>
                  <to>
                    <xdr:col>56</xdr:col>
                    <xdr:colOff>9525</xdr:colOff>
                    <xdr:row>77</xdr:row>
                    <xdr:rowOff>276225</xdr:rowOff>
                  </to>
                </anchor>
              </controlPr>
            </control>
          </mc:Choice>
        </mc:AlternateContent>
        <mc:AlternateContent xmlns:mc="http://schemas.openxmlformats.org/markup-compatibility/2006">
          <mc:Choice Requires="x14">
            <control shapeId="1154" r:id="rId59" name="Option Button 130">
              <controlPr defaultSize="0" autoFill="0" autoLine="0" autoPict="0">
                <anchor moveWithCells="1">
                  <from>
                    <xdr:col>59</xdr:col>
                    <xdr:colOff>114300</xdr:colOff>
                    <xdr:row>77</xdr:row>
                    <xdr:rowOff>66675</xdr:rowOff>
                  </from>
                  <to>
                    <xdr:col>63</xdr:col>
                    <xdr:colOff>152400</xdr:colOff>
                    <xdr:row>77</xdr:row>
                    <xdr:rowOff>276225</xdr:rowOff>
                  </to>
                </anchor>
              </controlPr>
            </control>
          </mc:Choice>
        </mc:AlternateContent>
        <mc:AlternateContent xmlns:mc="http://schemas.openxmlformats.org/markup-compatibility/2006">
          <mc:Choice Requires="x14">
            <control shapeId="1155" r:id="rId60" name="Group Box 131">
              <controlPr defaultSize="0" autoFill="0" autoPict="0">
                <anchor moveWithCells="1">
                  <from>
                    <xdr:col>43</xdr:col>
                    <xdr:colOff>9525</xdr:colOff>
                    <xdr:row>77</xdr:row>
                    <xdr:rowOff>9525</xdr:rowOff>
                  </from>
                  <to>
                    <xdr:col>67</xdr:col>
                    <xdr:colOff>0</xdr:colOff>
                    <xdr:row>78</xdr:row>
                    <xdr:rowOff>0</xdr:rowOff>
                  </to>
                </anchor>
              </controlPr>
            </control>
          </mc:Choice>
        </mc:AlternateContent>
        <mc:AlternateContent xmlns:mc="http://schemas.openxmlformats.org/markup-compatibility/2006">
          <mc:Choice Requires="x14">
            <control shapeId="1166" r:id="rId61" name="Group Box 142">
              <controlPr defaultSize="0" autoFill="0" autoPict="0">
                <anchor moveWithCells="1">
                  <from>
                    <xdr:col>7</xdr:col>
                    <xdr:colOff>161925</xdr:colOff>
                    <xdr:row>76</xdr:row>
                    <xdr:rowOff>9525</xdr:rowOff>
                  </from>
                  <to>
                    <xdr:col>31</xdr:col>
                    <xdr:colOff>161925</xdr:colOff>
                    <xdr:row>77</xdr:row>
                    <xdr:rowOff>9525</xdr:rowOff>
                  </to>
                </anchor>
              </controlPr>
            </control>
          </mc:Choice>
        </mc:AlternateContent>
        <mc:AlternateContent xmlns:mc="http://schemas.openxmlformats.org/markup-compatibility/2006">
          <mc:Choice Requires="x14">
            <control shapeId="1167" r:id="rId62" name="Group Box 143">
              <controlPr defaultSize="0" autoFill="0" autoPict="0">
                <anchor moveWithCells="1">
                  <from>
                    <xdr:col>7</xdr:col>
                    <xdr:colOff>161925</xdr:colOff>
                    <xdr:row>77</xdr:row>
                    <xdr:rowOff>9525</xdr:rowOff>
                  </from>
                  <to>
                    <xdr:col>31</xdr:col>
                    <xdr:colOff>161925</xdr:colOff>
                    <xdr:row>78</xdr:row>
                    <xdr:rowOff>9525</xdr:rowOff>
                  </to>
                </anchor>
              </controlPr>
            </control>
          </mc:Choice>
        </mc:AlternateContent>
        <mc:AlternateContent xmlns:mc="http://schemas.openxmlformats.org/markup-compatibility/2006">
          <mc:Choice Requires="x14">
            <control shapeId="1171" r:id="rId63" name="Option Button 147">
              <controlPr defaultSize="0" autoFill="0" autoLine="0" autoPict="0">
                <anchor moveWithCells="1">
                  <from>
                    <xdr:col>61</xdr:col>
                    <xdr:colOff>142875</xdr:colOff>
                    <xdr:row>27</xdr:row>
                    <xdr:rowOff>9525</xdr:rowOff>
                  </from>
                  <to>
                    <xdr:col>63</xdr:col>
                    <xdr:colOff>152400</xdr:colOff>
                    <xdr:row>28</xdr:row>
                    <xdr:rowOff>28575</xdr:rowOff>
                  </to>
                </anchor>
              </controlPr>
            </control>
          </mc:Choice>
        </mc:AlternateContent>
        <mc:AlternateContent xmlns:mc="http://schemas.openxmlformats.org/markup-compatibility/2006">
          <mc:Choice Requires="x14">
            <control shapeId="1172" r:id="rId64" name="Option Button 148">
              <controlPr defaultSize="0" autoFill="0" autoLine="0" autoPict="0">
                <anchor moveWithCells="1">
                  <from>
                    <xdr:col>66</xdr:col>
                    <xdr:colOff>161925</xdr:colOff>
                    <xdr:row>27</xdr:row>
                    <xdr:rowOff>9525</xdr:rowOff>
                  </from>
                  <to>
                    <xdr:col>69</xdr:col>
                    <xdr:colOff>0</xdr:colOff>
                    <xdr:row>28</xdr:row>
                    <xdr:rowOff>28575</xdr:rowOff>
                  </to>
                </anchor>
              </controlPr>
            </control>
          </mc:Choice>
        </mc:AlternateContent>
        <mc:AlternateContent xmlns:mc="http://schemas.openxmlformats.org/markup-compatibility/2006">
          <mc:Choice Requires="x14">
            <control shapeId="1173" r:id="rId65" name="Group Box 149">
              <controlPr defaultSize="0" autoFill="0" autoPict="0">
                <anchor moveWithCells="1">
                  <from>
                    <xdr:col>60</xdr:col>
                    <xdr:colOff>0</xdr:colOff>
                    <xdr:row>27</xdr:row>
                    <xdr:rowOff>0</xdr:rowOff>
                  </from>
                  <to>
                    <xdr:col>70</xdr:col>
                    <xdr:colOff>9525</xdr:colOff>
                    <xdr:row>28</xdr:row>
                    <xdr:rowOff>0</xdr:rowOff>
                  </to>
                </anchor>
              </controlPr>
            </control>
          </mc:Choice>
        </mc:AlternateContent>
        <mc:AlternateContent xmlns:mc="http://schemas.openxmlformats.org/markup-compatibility/2006">
          <mc:Choice Requires="x14">
            <control shapeId="1180" r:id="rId66" name="Option Button 156">
              <controlPr defaultSize="0" autoFill="0" autoLine="0" autoPict="0">
                <anchor moveWithCells="1">
                  <from>
                    <xdr:col>8</xdr:col>
                    <xdr:colOff>114300</xdr:colOff>
                    <xdr:row>183</xdr:row>
                    <xdr:rowOff>38100</xdr:rowOff>
                  </from>
                  <to>
                    <xdr:col>10</xdr:col>
                    <xdr:colOff>123825</xdr:colOff>
                    <xdr:row>184</xdr:row>
                    <xdr:rowOff>133350</xdr:rowOff>
                  </to>
                </anchor>
              </controlPr>
            </control>
          </mc:Choice>
        </mc:AlternateContent>
        <mc:AlternateContent xmlns:mc="http://schemas.openxmlformats.org/markup-compatibility/2006">
          <mc:Choice Requires="x14">
            <control shapeId="1181" r:id="rId67" name="Option Button 157">
              <controlPr defaultSize="0" autoFill="0" autoLine="0" autoPict="0">
                <anchor moveWithCells="1">
                  <from>
                    <xdr:col>11</xdr:col>
                    <xdr:colOff>142875</xdr:colOff>
                    <xdr:row>183</xdr:row>
                    <xdr:rowOff>19050</xdr:rowOff>
                  </from>
                  <to>
                    <xdr:col>13</xdr:col>
                    <xdr:colOff>152400</xdr:colOff>
                    <xdr:row>184</xdr:row>
                    <xdr:rowOff>123825</xdr:rowOff>
                  </to>
                </anchor>
              </controlPr>
            </control>
          </mc:Choice>
        </mc:AlternateContent>
        <mc:AlternateContent xmlns:mc="http://schemas.openxmlformats.org/markup-compatibility/2006">
          <mc:Choice Requires="x14">
            <control shapeId="1182" r:id="rId68" name="Group Box 158">
              <controlPr defaultSize="0" autoFill="0" autoPict="0">
                <anchor moveWithCells="1">
                  <from>
                    <xdr:col>8</xdr:col>
                    <xdr:colOff>0</xdr:colOff>
                    <xdr:row>183</xdr:row>
                    <xdr:rowOff>9525</xdr:rowOff>
                  </from>
                  <to>
                    <xdr:col>14</xdr:col>
                    <xdr:colOff>9525</xdr:colOff>
                    <xdr:row>184</xdr:row>
                    <xdr:rowOff>142875</xdr:rowOff>
                  </to>
                </anchor>
              </controlPr>
            </control>
          </mc:Choice>
        </mc:AlternateContent>
        <mc:AlternateContent xmlns:mc="http://schemas.openxmlformats.org/markup-compatibility/2006">
          <mc:Choice Requires="x14">
            <control shapeId="1183" r:id="rId69" name="Option Button 159">
              <controlPr defaultSize="0" autoFill="0" autoLine="0" autoPict="0">
                <anchor moveWithCells="1">
                  <from>
                    <xdr:col>0</xdr:col>
                    <xdr:colOff>66675</xdr:colOff>
                    <xdr:row>159</xdr:row>
                    <xdr:rowOff>38100</xdr:rowOff>
                  </from>
                  <to>
                    <xdr:col>1</xdr:col>
                    <xdr:colOff>152400</xdr:colOff>
                    <xdr:row>160</xdr:row>
                    <xdr:rowOff>142875</xdr:rowOff>
                  </to>
                </anchor>
              </controlPr>
            </control>
          </mc:Choice>
        </mc:AlternateContent>
        <mc:AlternateContent xmlns:mc="http://schemas.openxmlformats.org/markup-compatibility/2006">
          <mc:Choice Requires="x14">
            <control shapeId="1184" r:id="rId70" name="Option Button 160">
              <controlPr defaultSize="0" autoFill="0" autoLine="0" autoPict="0">
                <anchor moveWithCells="1">
                  <from>
                    <xdr:col>15</xdr:col>
                    <xdr:colOff>66675</xdr:colOff>
                    <xdr:row>159</xdr:row>
                    <xdr:rowOff>19050</xdr:rowOff>
                  </from>
                  <to>
                    <xdr:col>17</xdr:col>
                    <xdr:colOff>19050</xdr:colOff>
                    <xdr:row>160</xdr:row>
                    <xdr:rowOff>123825</xdr:rowOff>
                  </to>
                </anchor>
              </controlPr>
            </control>
          </mc:Choice>
        </mc:AlternateContent>
        <mc:AlternateContent xmlns:mc="http://schemas.openxmlformats.org/markup-compatibility/2006">
          <mc:Choice Requires="x14">
            <control shapeId="1185" r:id="rId71" name="Option Button 161">
              <controlPr defaultSize="0" autoFill="0" autoLine="0" autoPict="0">
                <anchor moveWithCells="1">
                  <from>
                    <xdr:col>30</xdr:col>
                    <xdr:colOff>57150</xdr:colOff>
                    <xdr:row>159</xdr:row>
                    <xdr:rowOff>28575</xdr:rowOff>
                  </from>
                  <to>
                    <xdr:col>31</xdr:col>
                    <xdr:colOff>152400</xdr:colOff>
                    <xdr:row>160</xdr:row>
                    <xdr:rowOff>142875</xdr:rowOff>
                  </to>
                </anchor>
              </controlPr>
            </control>
          </mc:Choice>
        </mc:AlternateContent>
        <mc:AlternateContent xmlns:mc="http://schemas.openxmlformats.org/markup-compatibility/2006">
          <mc:Choice Requires="x14">
            <control shapeId="1186" r:id="rId72" name="Group Box 162">
              <controlPr defaultSize="0" autoFill="0" autoPict="0">
                <anchor moveWithCells="1">
                  <from>
                    <xdr:col>0</xdr:col>
                    <xdr:colOff>9525</xdr:colOff>
                    <xdr:row>158</xdr:row>
                    <xdr:rowOff>152400</xdr:rowOff>
                  </from>
                  <to>
                    <xdr:col>45</xdr:col>
                    <xdr:colOff>0</xdr:colOff>
                    <xdr:row>161</xdr:row>
                    <xdr:rowOff>9525</xdr:rowOff>
                  </to>
                </anchor>
              </controlPr>
            </control>
          </mc:Choice>
        </mc:AlternateContent>
        <mc:AlternateContent xmlns:mc="http://schemas.openxmlformats.org/markup-compatibility/2006">
          <mc:Choice Requires="x14">
            <control shapeId="1197" r:id="rId73" name="Option Button 173">
              <controlPr defaultSize="0" autoFill="0" autoLine="0" autoPict="0">
                <anchor moveWithCells="1">
                  <from>
                    <xdr:col>55</xdr:col>
                    <xdr:colOff>114300</xdr:colOff>
                    <xdr:row>164</xdr:row>
                    <xdr:rowOff>85725</xdr:rowOff>
                  </from>
                  <to>
                    <xdr:col>57</xdr:col>
                    <xdr:colOff>57150</xdr:colOff>
                    <xdr:row>165</xdr:row>
                    <xdr:rowOff>95250</xdr:rowOff>
                  </to>
                </anchor>
              </controlPr>
            </control>
          </mc:Choice>
        </mc:AlternateContent>
        <mc:AlternateContent xmlns:mc="http://schemas.openxmlformats.org/markup-compatibility/2006">
          <mc:Choice Requires="x14">
            <control shapeId="1198" r:id="rId74" name="Option Button 174">
              <controlPr defaultSize="0" autoFill="0" autoLine="0" autoPict="0">
                <anchor moveWithCells="1">
                  <from>
                    <xdr:col>58</xdr:col>
                    <xdr:colOff>142875</xdr:colOff>
                    <xdr:row>164</xdr:row>
                    <xdr:rowOff>66675</xdr:rowOff>
                  </from>
                  <to>
                    <xdr:col>60</xdr:col>
                    <xdr:colOff>19050</xdr:colOff>
                    <xdr:row>165</xdr:row>
                    <xdr:rowOff>95250</xdr:rowOff>
                  </to>
                </anchor>
              </controlPr>
            </control>
          </mc:Choice>
        </mc:AlternateContent>
        <mc:AlternateContent xmlns:mc="http://schemas.openxmlformats.org/markup-compatibility/2006">
          <mc:Choice Requires="x14">
            <control shapeId="1199" r:id="rId75" name="Group Box 175">
              <controlPr defaultSize="0" autoFill="0" autoPict="0">
                <anchor moveWithCells="1">
                  <from>
                    <xdr:col>55</xdr:col>
                    <xdr:colOff>0</xdr:colOff>
                    <xdr:row>163</xdr:row>
                    <xdr:rowOff>9525</xdr:rowOff>
                  </from>
                  <to>
                    <xdr:col>61</xdr:col>
                    <xdr:colOff>9525</xdr:colOff>
                    <xdr:row>166</xdr:row>
                    <xdr:rowOff>0</xdr:rowOff>
                  </to>
                </anchor>
              </controlPr>
            </control>
          </mc:Choice>
        </mc:AlternateContent>
        <mc:AlternateContent xmlns:mc="http://schemas.openxmlformats.org/markup-compatibility/2006">
          <mc:Choice Requires="x14">
            <control shapeId="1200" r:id="rId76" name="Option Button 176">
              <controlPr defaultSize="0" autoFill="0" autoLine="0" autoPict="0">
                <anchor moveWithCells="1">
                  <from>
                    <xdr:col>61</xdr:col>
                    <xdr:colOff>123825</xdr:colOff>
                    <xdr:row>164</xdr:row>
                    <xdr:rowOff>57150</xdr:rowOff>
                  </from>
                  <to>
                    <xdr:col>63</xdr:col>
                    <xdr:colOff>38100</xdr:colOff>
                    <xdr:row>165</xdr:row>
                    <xdr:rowOff>104775</xdr:rowOff>
                  </to>
                </anchor>
              </controlPr>
            </control>
          </mc:Choice>
        </mc:AlternateContent>
        <mc:AlternateContent xmlns:mc="http://schemas.openxmlformats.org/markup-compatibility/2006">
          <mc:Choice Requires="x14">
            <control shapeId="1201" r:id="rId77" name="Option Button 177">
              <controlPr defaultSize="0" autoFill="0" autoLine="0" autoPict="0">
                <anchor moveWithCells="1">
                  <from>
                    <xdr:col>64</xdr:col>
                    <xdr:colOff>142875</xdr:colOff>
                    <xdr:row>164</xdr:row>
                    <xdr:rowOff>47625</xdr:rowOff>
                  </from>
                  <to>
                    <xdr:col>66</xdr:col>
                    <xdr:colOff>28575</xdr:colOff>
                    <xdr:row>165</xdr:row>
                    <xdr:rowOff>85725</xdr:rowOff>
                  </to>
                </anchor>
              </controlPr>
            </control>
          </mc:Choice>
        </mc:AlternateContent>
        <mc:AlternateContent xmlns:mc="http://schemas.openxmlformats.org/markup-compatibility/2006">
          <mc:Choice Requires="x14">
            <control shapeId="1202" r:id="rId78" name="Group Box 178">
              <controlPr defaultSize="0" autoFill="0" autoPict="0">
                <anchor moveWithCells="1">
                  <from>
                    <xdr:col>61</xdr:col>
                    <xdr:colOff>0</xdr:colOff>
                    <xdr:row>162</xdr:row>
                    <xdr:rowOff>152400</xdr:rowOff>
                  </from>
                  <to>
                    <xdr:col>67</xdr:col>
                    <xdr:colOff>0</xdr:colOff>
                    <xdr:row>166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W25"/>
  <sheetViews>
    <sheetView zoomScaleNormal="100" workbookViewId="0">
      <selection activeCell="K29" sqref="K29"/>
    </sheetView>
  </sheetViews>
  <sheetFormatPr defaultRowHeight="13.5" x14ac:dyDescent="0.15"/>
  <cols>
    <col min="1" max="1" width="4.75" style="23" customWidth="1"/>
    <col min="2" max="15" width="5.625" style="23" customWidth="1"/>
    <col min="16" max="34" width="5.625" customWidth="1"/>
    <col min="35" max="40" width="5.625" style="23" customWidth="1"/>
    <col min="41" max="386" width="5.625" customWidth="1"/>
    <col min="388" max="413" width="5.625" customWidth="1"/>
  </cols>
  <sheetData>
    <row r="1" spans="1:413" x14ac:dyDescent="0.15">
      <c r="AI1"/>
      <c r="AJ1"/>
      <c r="AO1" s="23"/>
      <c r="AP1" s="23"/>
      <c r="AQ1" s="23"/>
      <c r="AX1" s="161"/>
      <c r="JU1" s="124" t="s">
        <v>393</v>
      </c>
      <c r="KI1" s="23" t="s">
        <v>300</v>
      </c>
      <c r="KJ1" s="23"/>
      <c r="KK1" s="23"/>
      <c r="KL1" s="23"/>
      <c r="KM1" s="23"/>
      <c r="KN1" s="23"/>
      <c r="KO1" s="23"/>
      <c r="KP1" s="23"/>
      <c r="KQ1" s="23" t="s">
        <v>217</v>
      </c>
      <c r="KR1" s="23"/>
      <c r="KS1" s="23"/>
      <c r="KT1" s="23"/>
      <c r="KU1" s="23"/>
      <c r="KV1" s="23"/>
      <c r="KW1" s="23"/>
      <c r="KX1" s="23"/>
      <c r="KY1" s="23"/>
      <c r="KZ1" s="23"/>
      <c r="LT1" s="23" t="s">
        <v>233</v>
      </c>
      <c r="LU1" s="23"/>
      <c r="LV1" s="23"/>
      <c r="LW1" s="23"/>
      <c r="LX1" s="23"/>
      <c r="LY1" s="23"/>
      <c r="NX1" s="27" t="s">
        <v>462</v>
      </c>
      <c r="NY1" s="27"/>
      <c r="NZ1" s="27"/>
      <c r="OA1" s="27"/>
      <c r="OB1" s="27"/>
      <c r="OC1" s="27"/>
      <c r="OD1" s="27"/>
      <c r="OE1" s="27"/>
    </row>
    <row r="2" spans="1:413" ht="15" customHeight="1" x14ac:dyDescent="0.15">
      <c r="B2" s="23" t="s">
        <v>123</v>
      </c>
      <c r="I2" s="23" t="s">
        <v>130</v>
      </c>
      <c r="AD2" s="27" t="s">
        <v>35</v>
      </c>
      <c r="AI2"/>
      <c r="AJ2"/>
      <c r="AO2" s="23"/>
      <c r="AP2" s="23"/>
      <c r="AQ2" s="23"/>
      <c r="AR2" s="23"/>
      <c r="AX2" s="162" t="s">
        <v>48</v>
      </c>
      <c r="GV2" s="23" t="s">
        <v>194</v>
      </c>
      <c r="HP2" s="23" t="s">
        <v>181</v>
      </c>
      <c r="HQ2" s="23"/>
      <c r="HR2" s="23"/>
      <c r="HS2" s="23"/>
      <c r="HT2" s="23"/>
      <c r="HU2" s="23"/>
      <c r="HV2" s="23"/>
      <c r="HW2" s="23"/>
      <c r="HX2" s="23"/>
      <c r="HY2" s="23"/>
      <c r="HZ2" s="23"/>
      <c r="IA2" s="23"/>
      <c r="IB2" s="23"/>
      <c r="IC2" s="23"/>
      <c r="ID2" s="23"/>
      <c r="IE2" s="23"/>
      <c r="IF2" s="23"/>
      <c r="IG2" s="23"/>
      <c r="IH2" s="23"/>
      <c r="II2" s="23" t="s">
        <v>448</v>
      </c>
      <c r="JB2" s="23" t="s">
        <v>189</v>
      </c>
      <c r="JF2" s="23"/>
      <c r="JG2" s="23"/>
      <c r="JH2" s="23"/>
      <c r="JI2" s="23"/>
      <c r="JJ2" s="23"/>
      <c r="JK2" s="23"/>
      <c r="JU2" s="23" t="s">
        <v>204</v>
      </c>
      <c r="JV2" s="23"/>
      <c r="JW2" s="23"/>
      <c r="JX2" s="23"/>
      <c r="JY2" s="23"/>
      <c r="JZ2" s="23"/>
      <c r="KA2" s="23"/>
      <c r="KB2" s="23" t="s">
        <v>212</v>
      </c>
      <c r="KC2" s="23"/>
      <c r="KD2" s="23"/>
      <c r="KE2" s="23"/>
      <c r="KF2" s="23"/>
      <c r="KG2" s="23"/>
      <c r="KH2" s="23"/>
      <c r="KI2" s="639" t="s">
        <v>298</v>
      </c>
      <c r="KJ2" s="639"/>
      <c r="KK2" s="639"/>
      <c r="KL2" s="639"/>
      <c r="KM2" s="639" t="s">
        <v>299</v>
      </c>
      <c r="KN2" s="639"/>
      <c r="KO2" s="639"/>
      <c r="KP2" s="639"/>
      <c r="KQ2" s="23"/>
      <c r="KR2" s="23"/>
      <c r="KS2" s="23"/>
      <c r="KT2" s="23"/>
      <c r="KU2" s="23"/>
      <c r="KV2" s="23"/>
      <c r="KW2" s="23"/>
      <c r="KX2" s="23"/>
      <c r="KY2" s="23"/>
      <c r="KZ2" s="23"/>
      <c r="LT2" s="27"/>
      <c r="LU2" s="23"/>
      <c r="LV2" s="23"/>
      <c r="LW2" s="23"/>
      <c r="LX2" s="23"/>
      <c r="LY2" s="23"/>
      <c r="LZ2" s="23" t="s">
        <v>234</v>
      </c>
      <c r="MA2" s="23"/>
      <c r="MB2" s="23"/>
      <c r="MC2" s="23"/>
      <c r="MD2" s="23"/>
      <c r="ME2" s="23"/>
      <c r="MF2" s="23" t="s">
        <v>239</v>
      </c>
      <c r="MG2" s="23"/>
      <c r="MH2" s="23"/>
      <c r="MI2" s="23"/>
      <c r="MJ2" s="27" t="s">
        <v>244</v>
      </c>
      <c r="MK2" s="27"/>
      <c r="ML2" s="27"/>
      <c r="MM2" s="27"/>
      <c r="MN2" s="27"/>
      <c r="MO2" s="27"/>
      <c r="MP2" s="27"/>
      <c r="MQ2" s="27"/>
      <c r="MR2" s="27"/>
      <c r="MS2" s="27"/>
      <c r="MT2" s="27"/>
      <c r="MU2" s="27" t="s">
        <v>255</v>
      </c>
      <c r="MV2" s="27"/>
      <c r="MW2" s="27"/>
      <c r="MX2" s="27"/>
      <c r="MY2" s="23"/>
      <c r="MZ2" s="23"/>
      <c r="NA2" s="23"/>
      <c r="NB2" s="23"/>
      <c r="NC2" s="23"/>
      <c r="ND2" s="23"/>
      <c r="NE2" s="27"/>
      <c r="NF2" s="27" t="s">
        <v>501</v>
      </c>
      <c r="NG2" s="27"/>
      <c r="NH2" s="27"/>
      <c r="NI2" s="656" t="s">
        <v>506</v>
      </c>
      <c r="NJ2" s="656"/>
      <c r="NK2" s="656"/>
      <c r="NL2" s="656"/>
      <c r="NM2" s="656"/>
      <c r="NN2" s="656"/>
      <c r="NO2" s="656"/>
      <c r="NP2" s="656"/>
      <c r="NQ2" s="657"/>
      <c r="NR2" s="27"/>
      <c r="NS2" s="27"/>
      <c r="NT2" s="27"/>
      <c r="NU2" s="27"/>
      <c r="NV2" s="27"/>
      <c r="NX2" s="645" t="s">
        <v>463</v>
      </c>
      <c r="NY2" s="645"/>
      <c r="NZ2" s="645"/>
      <c r="OA2" s="645" t="s">
        <v>467</v>
      </c>
      <c r="OB2" s="645"/>
      <c r="OC2" s="645"/>
      <c r="OD2" s="645" t="s">
        <v>468</v>
      </c>
      <c r="OE2" s="645"/>
      <c r="OF2" s="645"/>
      <c r="OG2" s="645" t="s">
        <v>469</v>
      </c>
      <c r="OH2" s="645"/>
      <c r="OI2" s="645"/>
      <c r="OJ2" s="645" t="s">
        <v>470</v>
      </c>
      <c r="OK2" s="645"/>
      <c r="OL2" s="645"/>
      <c r="OM2" s="645" t="s">
        <v>471</v>
      </c>
      <c r="ON2" s="645"/>
      <c r="OO2" s="645"/>
      <c r="OP2" s="645" t="s">
        <v>472</v>
      </c>
      <c r="OQ2" s="645"/>
      <c r="OR2" s="645"/>
      <c r="OS2" s="645" t="s">
        <v>473</v>
      </c>
      <c r="OT2" s="645"/>
      <c r="OU2" s="645"/>
      <c r="OV2" s="639" t="s">
        <v>474</v>
      </c>
      <c r="OW2" s="645"/>
    </row>
    <row r="3" spans="1:413" ht="15" customHeight="1" x14ac:dyDescent="0.15">
      <c r="I3" s="23" t="s">
        <v>142</v>
      </c>
      <c r="M3" s="23" t="s">
        <v>143</v>
      </c>
      <c r="P3" s="23"/>
      <c r="Q3" s="23"/>
      <c r="R3" s="23"/>
      <c r="S3" s="23"/>
      <c r="T3" s="23"/>
      <c r="U3" s="23"/>
      <c r="V3" s="23" t="s">
        <v>144</v>
      </c>
      <c r="W3" s="23"/>
      <c r="X3" s="23"/>
      <c r="Y3" s="23"/>
      <c r="Z3" s="23" t="s">
        <v>148</v>
      </c>
      <c r="AA3" s="23"/>
      <c r="AB3" s="23" t="s">
        <v>394</v>
      </c>
      <c r="AC3" s="23"/>
      <c r="AD3" s="27" t="s">
        <v>151</v>
      </c>
      <c r="AE3" s="27" t="s">
        <v>152</v>
      </c>
      <c r="AF3" s="27"/>
      <c r="AG3" s="27"/>
      <c r="AH3" s="27"/>
      <c r="AI3" s="27" t="s">
        <v>156</v>
      </c>
      <c r="AJ3" s="27"/>
      <c r="AK3" s="27"/>
      <c r="AL3" s="27"/>
      <c r="AM3" s="27" t="s">
        <v>160</v>
      </c>
      <c r="AN3" s="27"/>
      <c r="AO3" s="27"/>
      <c r="AP3" s="27"/>
      <c r="AQ3" s="27"/>
      <c r="AR3" s="27"/>
      <c r="AS3" s="27" t="s">
        <v>290</v>
      </c>
      <c r="AT3" s="27"/>
      <c r="AU3" s="27"/>
      <c r="AV3" s="27" t="s">
        <v>291</v>
      </c>
      <c r="AW3" s="27"/>
      <c r="AX3" s="163" t="s">
        <v>166</v>
      </c>
      <c r="AY3" s="639" t="s">
        <v>51</v>
      </c>
      <c r="AZ3" s="639"/>
      <c r="BA3" s="639"/>
      <c r="BB3" s="639" t="s">
        <v>52</v>
      </c>
      <c r="BC3" s="639"/>
      <c r="BD3" s="639"/>
      <c r="BE3" s="639"/>
      <c r="BF3" s="639" t="s">
        <v>147</v>
      </c>
      <c r="BG3" s="639" t="s">
        <v>51</v>
      </c>
      <c r="BH3" s="639"/>
      <c r="BI3" s="639" t="s">
        <v>52</v>
      </c>
      <c r="BJ3" s="639"/>
      <c r="BK3" s="639"/>
      <c r="BL3" s="639"/>
      <c r="BM3" s="639"/>
      <c r="BN3" s="645" t="s">
        <v>147</v>
      </c>
      <c r="BP3" s="639" t="s">
        <v>51</v>
      </c>
      <c r="BQ3" s="639"/>
      <c r="BR3" s="639"/>
      <c r="BS3" s="639" t="s">
        <v>52</v>
      </c>
      <c r="BT3" s="639"/>
      <c r="BU3" s="639"/>
      <c r="BV3" s="639"/>
      <c r="BW3" s="639" t="s">
        <v>147</v>
      </c>
      <c r="BX3" s="639" t="s">
        <v>51</v>
      </c>
      <c r="BY3" s="639"/>
      <c r="BZ3" s="639" t="s">
        <v>52</v>
      </c>
      <c r="CA3" s="639"/>
      <c r="CB3" s="639"/>
      <c r="CC3" s="639"/>
      <c r="CD3" s="639"/>
      <c r="CE3" s="645" t="s">
        <v>147</v>
      </c>
      <c r="CG3" s="639" t="s">
        <v>51</v>
      </c>
      <c r="CH3" s="639"/>
      <c r="CI3" s="639"/>
      <c r="CJ3" s="639" t="s">
        <v>52</v>
      </c>
      <c r="CK3" s="639"/>
      <c r="CL3" s="639"/>
      <c r="CM3" s="639"/>
      <c r="CN3" s="639" t="s">
        <v>147</v>
      </c>
      <c r="CO3" s="639" t="s">
        <v>51</v>
      </c>
      <c r="CP3" s="639"/>
      <c r="CQ3" s="639" t="s">
        <v>52</v>
      </c>
      <c r="CR3" s="639"/>
      <c r="CS3" s="639"/>
      <c r="CT3" s="639"/>
      <c r="CU3" s="639"/>
      <c r="CV3" s="645" t="s">
        <v>147</v>
      </c>
      <c r="CX3" s="639" t="s">
        <v>51</v>
      </c>
      <c r="CY3" s="639"/>
      <c r="CZ3" s="639"/>
      <c r="DA3" s="639" t="s">
        <v>52</v>
      </c>
      <c r="DB3" s="639"/>
      <c r="DC3" s="639"/>
      <c r="DD3" s="639"/>
      <c r="DE3" s="639" t="s">
        <v>147</v>
      </c>
      <c r="DF3" s="639" t="s">
        <v>51</v>
      </c>
      <c r="DG3" s="639"/>
      <c r="DH3" s="639" t="s">
        <v>52</v>
      </c>
      <c r="DI3" s="639"/>
      <c r="DJ3" s="639"/>
      <c r="DK3" s="639"/>
      <c r="DL3" s="639"/>
      <c r="DM3" s="645" t="s">
        <v>147</v>
      </c>
      <c r="DO3" s="639" t="s">
        <v>51</v>
      </c>
      <c r="DP3" s="639"/>
      <c r="DQ3" s="639"/>
      <c r="DR3" s="639" t="s">
        <v>52</v>
      </c>
      <c r="DS3" s="639"/>
      <c r="DT3" s="639"/>
      <c r="DU3" s="639"/>
      <c r="DV3" s="639" t="s">
        <v>147</v>
      </c>
      <c r="DW3" s="639" t="s">
        <v>51</v>
      </c>
      <c r="DX3" s="639"/>
      <c r="DY3" s="639" t="s">
        <v>52</v>
      </c>
      <c r="DZ3" s="639"/>
      <c r="EA3" s="639"/>
      <c r="EB3" s="639"/>
      <c r="EC3" s="639"/>
      <c r="ED3" s="645" t="s">
        <v>147</v>
      </c>
      <c r="EF3" s="639" t="s">
        <v>51</v>
      </c>
      <c r="EG3" s="639"/>
      <c r="EH3" s="639"/>
      <c r="EI3" s="639" t="s">
        <v>52</v>
      </c>
      <c r="EJ3" s="639"/>
      <c r="EK3" s="639"/>
      <c r="EL3" s="639"/>
      <c r="EM3" s="639" t="s">
        <v>147</v>
      </c>
      <c r="EN3" s="639" t="s">
        <v>51</v>
      </c>
      <c r="EO3" s="639"/>
      <c r="EP3" s="639" t="s">
        <v>52</v>
      </c>
      <c r="EQ3" s="639"/>
      <c r="ER3" s="639"/>
      <c r="ES3" s="639"/>
      <c r="ET3" s="639"/>
      <c r="EU3" s="645" t="s">
        <v>147</v>
      </c>
      <c r="EW3" s="639" t="s">
        <v>51</v>
      </c>
      <c r="EX3" s="639"/>
      <c r="EY3" s="639"/>
      <c r="EZ3" s="639" t="s">
        <v>52</v>
      </c>
      <c r="FA3" s="639"/>
      <c r="FB3" s="639"/>
      <c r="FC3" s="639"/>
      <c r="FD3" s="639" t="s">
        <v>147</v>
      </c>
      <c r="FE3" s="639" t="s">
        <v>51</v>
      </c>
      <c r="FF3" s="639"/>
      <c r="FG3" s="639" t="s">
        <v>52</v>
      </c>
      <c r="FH3" s="639"/>
      <c r="FI3" s="639"/>
      <c r="FJ3" s="639"/>
      <c r="FK3" s="639"/>
      <c r="FL3" s="645" t="s">
        <v>147</v>
      </c>
      <c r="FM3" s="160"/>
      <c r="FN3" s="639" t="s">
        <v>51</v>
      </c>
      <c r="FO3" s="639"/>
      <c r="FP3" s="639"/>
      <c r="FQ3" s="639" t="s">
        <v>52</v>
      </c>
      <c r="FR3" s="639"/>
      <c r="FS3" s="639"/>
      <c r="FT3" s="639"/>
      <c r="FU3" s="639" t="s">
        <v>147</v>
      </c>
      <c r="FV3" s="639" t="s">
        <v>51</v>
      </c>
      <c r="FW3" s="639"/>
      <c r="FX3" s="639" t="s">
        <v>52</v>
      </c>
      <c r="FY3" s="639"/>
      <c r="FZ3" s="639"/>
      <c r="GA3" s="639"/>
      <c r="GB3" s="639"/>
      <c r="GC3" s="645" t="s">
        <v>147</v>
      </c>
      <c r="GE3" s="639" t="s">
        <v>51</v>
      </c>
      <c r="GF3" s="639"/>
      <c r="GG3" s="639"/>
      <c r="GH3" s="639" t="s">
        <v>52</v>
      </c>
      <c r="GI3" s="639"/>
      <c r="GJ3" s="639"/>
      <c r="GK3" s="639"/>
      <c r="GL3" s="639" t="s">
        <v>147</v>
      </c>
      <c r="GM3" s="639" t="s">
        <v>51</v>
      </c>
      <c r="GN3" s="639"/>
      <c r="GO3" s="639" t="s">
        <v>52</v>
      </c>
      <c r="GP3" s="639"/>
      <c r="GQ3" s="639"/>
      <c r="GR3" s="639"/>
      <c r="GS3" s="639"/>
      <c r="GT3" s="645" t="s">
        <v>147</v>
      </c>
      <c r="GU3" s="639" t="s">
        <v>195</v>
      </c>
      <c r="GV3" s="639"/>
      <c r="GW3" s="639"/>
      <c r="GX3" s="639" t="s">
        <v>197</v>
      </c>
      <c r="GY3" s="639"/>
      <c r="GZ3" s="639"/>
      <c r="HA3" s="639" t="s">
        <v>198</v>
      </c>
      <c r="HB3" s="639"/>
      <c r="HC3" s="639"/>
      <c r="HD3" s="639" t="s">
        <v>199</v>
      </c>
      <c r="HE3" s="639"/>
      <c r="HF3" s="639"/>
      <c r="HG3" s="639" t="s">
        <v>200</v>
      </c>
      <c r="HH3" s="639"/>
      <c r="HI3" s="639"/>
      <c r="HJ3" s="639" t="s">
        <v>201</v>
      </c>
      <c r="HK3" s="645"/>
      <c r="HL3" s="645"/>
      <c r="HM3" s="639" t="s">
        <v>268</v>
      </c>
      <c r="HN3" s="639"/>
      <c r="HO3" s="639"/>
      <c r="HP3" s="642" t="s">
        <v>182</v>
      </c>
      <c r="HQ3" s="646" t="s">
        <v>188</v>
      </c>
      <c r="HR3" s="648" t="s">
        <v>186</v>
      </c>
      <c r="HS3" s="649"/>
      <c r="HT3" s="649"/>
      <c r="HU3" s="650"/>
      <c r="HV3" s="640" t="s">
        <v>187</v>
      </c>
      <c r="HW3" s="641"/>
      <c r="HX3" s="642" t="s">
        <v>296</v>
      </c>
      <c r="HY3" s="640" t="s">
        <v>451</v>
      </c>
      <c r="HZ3" s="641"/>
      <c r="IA3" s="640" t="s">
        <v>454</v>
      </c>
      <c r="IB3" s="641"/>
      <c r="IC3" s="640" t="s">
        <v>404</v>
      </c>
      <c r="ID3" s="641"/>
      <c r="IE3" s="640" t="s">
        <v>455</v>
      </c>
      <c r="IF3" s="641"/>
      <c r="IG3" s="640" t="s">
        <v>456</v>
      </c>
      <c r="IH3" s="641"/>
      <c r="II3" s="642" t="s">
        <v>182</v>
      </c>
      <c r="IJ3" s="646" t="s">
        <v>188</v>
      </c>
      <c r="IK3" s="648" t="s">
        <v>186</v>
      </c>
      <c r="IL3" s="649"/>
      <c r="IM3" s="649"/>
      <c r="IN3" s="650"/>
      <c r="IO3" s="640" t="s">
        <v>187</v>
      </c>
      <c r="IP3" s="641"/>
      <c r="IQ3" s="642" t="s">
        <v>296</v>
      </c>
      <c r="IR3" s="640" t="s">
        <v>451</v>
      </c>
      <c r="IS3" s="641"/>
      <c r="IT3" s="640" t="s">
        <v>454</v>
      </c>
      <c r="IU3" s="641"/>
      <c r="IV3" s="640" t="s">
        <v>404</v>
      </c>
      <c r="IW3" s="641"/>
      <c r="IX3" s="640" t="s">
        <v>455</v>
      </c>
      <c r="IY3" s="641"/>
      <c r="IZ3" s="640" t="s">
        <v>456</v>
      </c>
      <c r="JA3" s="641"/>
      <c r="JB3" s="642" t="s">
        <v>182</v>
      </c>
      <c r="JC3" s="646" t="s">
        <v>188</v>
      </c>
      <c r="JD3" s="648" t="s">
        <v>186</v>
      </c>
      <c r="JE3" s="649"/>
      <c r="JF3" s="649"/>
      <c r="JG3" s="650"/>
      <c r="JH3" s="640" t="s">
        <v>187</v>
      </c>
      <c r="JI3" s="641"/>
      <c r="JJ3" s="642" t="s">
        <v>296</v>
      </c>
      <c r="JK3" s="640" t="s">
        <v>451</v>
      </c>
      <c r="JL3" s="641"/>
      <c r="JM3" s="640" t="s">
        <v>454</v>
      </c>
      <c r="JN3" s="641"/>
      <c r="JO3" s="640" t="s">
        <v>404</v>
      </c>
      <c r="JP3" s="641"/>
      <c r="JQ3" s="640" t="s">
        <v>455</v>
      </c>
      <c r="JR3" s="641"/>
      <c r="JS3" s="640" t="s">
        <v>456</v>
      </c>
      <c r="JT3" s="641"/>
      <c r="JU3" s="644" t="s">
        <v>297</v>
      </c>
      <c r="JV3" s="639" t="s">
        <v>205</v>
      </c>
      <c r="JW3" s="639" t="s">
        <v>206</v>
      </c>
      <c r="JX3" s="639"/>
      <c r="JY3" s="639"/>
      <c r="JZ3" s="639"/>
      <c r="KA3" s="644" t="s">
        <v>211</v>
      </c>
      <c r="KB3" s="644" t="s">
        <v>297</v>
      </c>
      <c r="KC3" s="639" t="s">
        <v>205</v>
      </c>
      <c r="KD3" s="639" t="s">
        <v>206</v>
      </c>
      <c r="KE3" s="639"/>
      <c r="KF3" s="639"/>
      <c r="KG3" s="639"/>
      <c r="KH3" s="644" t="s">
        <v>211</v>
      </c>
      <c r="KI3" s="639" t="s">
        <v>213</v>
      </c>
      <c r="KJ3" s="639"/>
      <c r="KK3" s="639" t="s">
        <v>216</v>
      </c>
      <c r="KL3" s="655"/>
      <c r="KM3" s="639" t="s">
        <v>51</v>
      </c>
      <c r="KN3" s="639"/>
      <c r="KO3" s="639" t="s">
        <v>52</v>
      </c>
      <c r="KP3" s="655"/>
      <c r="KQ3" s="652" t="s">
        <v>218</v>
      </c>
      <c r="KR3" s="653"/>
      <c r="KS3" s="653"/>
      <c r="KT3" s="653"/>
      <c r="KU3" s="653"/>
      <c r="KV3" s="653"/>
      <c r="KW3" s="653"/>
      <c r="KX3" s="654"/>
      <c r="KY3" s="652" t="s">
        <v>225</v>
      </c>
      <c r="KZ3" s="653"/>
      <c r="LA3" s="653"/>
      <c r="LB3" s="653"/>
      <c r="LC3" s="653"/>
      <c r="LD3" s="653"/>
      <c r="LE3" s="654"/>
      <c r="LF3" s="639" t="s">
        <v>226</v>
      </c>
      <c r="LG3" s="639"/>
      <c r="LH3" s="639"/>
      <c r="LI3" s="639"/>
      <c r="LJ3" s="639"/>
      <c r="LK3" s="639"/>
      <c r="LL3" s="639"/>
      <c r="LM3" s="639" t="s">
        <v>227</v>
      </c>
      <c r="LN3" s="639"/>
      <c r="LO3" s="639"/>
      <c r="LP3" s="639"/>
      <c r="LQ3" s="639"/>
      <c r="LR3" s="639"/>
      <c r="LS3" s="639"/>
      <c r="LT3" s="639" t="s">
        <v>228</v>
      </c>
      <c r="LU3" s="639"/>
      <c r="LV3" s="639"/>
      <c r="LW3" s="639"/>
      <c r="LX3" s="639"/>
      <c r="LY3" s="639"/>
      <c r="LZ3" s="23"/>
      <c r="MA3" s="23"/>
      <c r="MB3" s="23"/>
      <c r="MC3" s="23"/>
      <c r="MD3" s="23"/>
      <c r="ME3" s="23"/>
      <c r="MF3" s="639"/>
      <c r="MG3" s="639"/>
      <c r="MH3" s="639"/>
      <c r="MI3" s="639"/>
      <c r="MJ3" s="651" t="s">
        <v>245</v>
      </c>
      <c r="MK3" s="651" t="s">
        <v>246</v>
      </c>
      <c r="ML3" s="651" t="s">
        <v>247</v>
      </c>
      <c r="MM3" s="651" t="s">
        <v>248</v>
      </c>
      <c r="MN3" s="651" t="s">
        <v>249</v>
      </c>
      <c r="MO3" s="651" t="s">
        <v>250</v>
      </c>
      <c r="MP3" s="651" t="s">
        <v>251</v>
      </c>
      <c r="MQ3" s="651" t="s">
        <v>252</v>
      </c>
      <c r="MR3" s="651" t="s">
        <v>253</v>
      </c>
      <c r="MS3" s="651" t="s">
        <v>210</v>
      </c>
      <c r="MT3" s="651" t="s">
        <v>254</v>
      </c>
      <c r="MU3" s="651" t="s">
        <v>256</v>
      </c>
      <c r="MV3" s="651" t="s">
        <v>257</v>
      </c>
      <c r="MW3" s="651" t="s">
        <v>258</v>
      </c>
      <c r="MX3" s="651" t="s">
        <v>259</v>
      </c>
      <c r="MY3" s="651" t="s">
        <v>260</v>
      </c>
      <c r="MZ3" s="651" t="s">
        <v>261</v>
      </c>
      <c r="NA3" s="651" t="s">
        <v>262</v>
      </c>
      <c r="NB3" s="651" t="s">
        <v>263</v>
      </c>
      <c r="NC3" s="651" t="s">
        <v>264</v>
      </c>
      <c r="ND3" s="651" t="s">
        <v>210</v>
      </c>
      <c r="NE3" s="651" t="s">
        <v>254</v>
      </c>
      <c r="NF3" s="658" t="s">
        <v>502</v>
      </c>
      <c r="NG3" s="659"/>
      <c r="NH3" s="660"/>
      <c r="NI3" s="658" t="s">
        <v>516</v>
      </c>
      <c r="NJ3" s="659"/>
      <c r="NK3" s="659"/>
      <c r="NL3" s="659"/>
      <c r="NM3" s="659"/>
      <c r="NN3" s="659"/>
      <c r="NO3" s="659"/>
      <c r="NP3" s="659"/>
      <c r="NQ3" s="660"/>
      <c r="NR3" s="661" t="s">
        <v>457</v>
      </c>
      <c r="NS3" s="658" t="s">
        <v>458</v>
      </c>
      <c r="NT3" s="660"/>
      <c r="NU3" s="658" t="s">
        <v>461</v>
      </c>
      <c r="NV3" s="660"/>
      <c r="NX3" s="645"/>
      <c r="NY3" s="645"/>
      <c r="NZ3" s="645"/>
      <c r="OA3" s="645"/>
      <c r="OB3" s="645"/>
      <c r="OC3" s="645"/>
      <c r="OD3" s="645"/>
      <c r="OE3" s="645"/>
      <c r="OF3" s="645"/>
      <c r="OG3" s="645"/>
      <c r="OH3" s="645"/>
      <c r="OI3" s="645"/>
      <c r="OJ3" s="645"/>
      <c r="OK3" s="645"/>
      <c r="OL3" s="645"/>
      <c r="OM3" s="645"/>
      <c r="ON3" s="645"/>
      <c r="OO3" s="645"/>
      <c r="OP3" s="645"/>
      <c r="OQ3" s="645"/>
      <c r="OR3" s="645"/>
      <c r="OS3" s="645"/>
      <c r="OT3" s="645"/>
      <c r="OU3" s="645"/>
      <c r="OV3" s="645"/>
      <c r="OW3" s="645"/>
    </row>
    <row r="4" spans="1:413" ht="18" customHeight="1" x14ac:dyDescent="0.15">
      <c r="B4" s="24" t="s">
        <v>124</v>
      </c>
      <c r="C4" s="24" t="s">
        <v>334</v>
      </c>
      <c r="D4" s="24" t="s">
        <v>125</v>
      </c>
      <c r="E4" s="24" t="s">
        <v>126</v>
      </c>
      <c r="F4" s="24" t="s">
        <v>127</v>
      </c>
      <c r="G4" s="24" t="s">
        <v>128</v>
      </c>
      <c r="H4" s="24" t="s">
        <v>129</v>
      </c>
      <c r="M4" s="30" t="s">
        <v>135</v>
      </c>
      <c r="N4" s="30" t="s">
        <v>133</v>
      </c>
      <c r="O4" s="30" t="s">
        <v>134</v>
      </c>
      <c r="P4" s="30" t="s">
        <v>136</v>
      </c>
      <c r="Q4" s="30" t="s">
        <v>137</v>
      </c>
      <c r="R4" s="30" t="s">
        <v>138</v>
      </c>
      <c r="S4" s="30" t="s">
        <v>139</v>
      </c>
      <c r="T4" s="30" t="s">
        <v>140</v>
      </c>
      <c r="U4" s="30" t="s">
        <v>141</v>
      </c>
      <c r="V4" s="24" t="s">
        <v>145</v>
      </c>
      <c r="W4" s="24" t="s">
        <v>146</v>
      </c>
      <c r="X4" s="24" t="s">
        <v>287</v>
      </c>
      <c r="Y4" s="24" t="s">
        <v>288</v>
      </c>
      <c r="Z4" s="24" t="s">
        <v>149</v>
      </c>
      <c r="AA4" s="24" t="s">
        <v>150</v>
      </c>
      <c r="AB4" s="128" t="s">
        <v>395</v>
      </c>
      <c r="AC4" s="128" t="s">
        <v>396</v>
      </c>
      <c r="AD4" s="27" t="s">
        <v>289</v>
      </c>
      <c r="AE4" s="28" t="s">
        <v>153</v>
      </c>
      <c r="AF4" s="28" t="s">
        <v>154</v>
      </c>
      <c r="AG4" s="28" t="s">
        <v>147</v>
      </c>
      <c r="AH4" s="28" t="s">
        <v>155</v>
      </c>
      <c r="AI4" s="28" t="s">
        <v>157</v>
      </c>
      <c r="AJ4" s="28" t="s">
        <v>158</v>
      </c>
      <c r="AK4" s="28" t="s">
        <v>147</v>
      </c>
      <c r="AL4" s="28" t="s">
        <v>159</v>
      </c>
      <c r="AM4" s="28" t="s">
        <v>161</v>
      </c>
      <c r="AN4" s="28" t="s">
        <v>162</v>
      </c>
      <c r="AO4" s="28" t="s">
        <v>163</v>
      </c>
      <c r="AP4" s="28" t="s">
        <v>164</v>
      </c>
      <c r="AQ4" s="28" t="s">
        <v>397</v>
      </c>
      <c r="AR4" s="28" t="s">
        <v>165</v>
      </c>
      <c r="AS4" s="28" t="s">
        <v>333</v>
      </c>
      <c r="AT4" s="28" t="s">
        <v>332</v>
      </c>
      <c r="AU4" s="28" t="s">
        <v>292</v>
      </c>
      <c r="AV4" s="28" t="s">
        <v>293</v>
      </c>
      <c r="AW4" s="28" t="s">
        <v>294</v>
      </c>
      <c r="AX4" s="64" t="s">
        <v>167</v>
      </c>
      <c r="AY4" s="26" t="s">
        <v>54</v>
      </c>
      <c r="AZ4" s="26" t="s">
        <v>55</v>
      </c>
      <c r="BA4" s="26" t="s">
        <v>147</v>
      </c>
      <c r="BB4" s="26" t="s">
        <v>54</v>
      </c>
      <c r="BC4" s="26" t="s">
        <v>55</v>
      </c>
      <c r="BD4" s="26" t="s">
        <v>168</v>
      </c>
      <c r="BE4" s="26" t="s">
        <v>147</v>
      </c>
      <c r="BF4" s="639"/>
      <c r="BG4" s="26" t="s">
        <v>51</v>
      </c>
      <c r="BH4" s="26" t="s">
        <v>171</v>
      </c>
      <c r="BI4" s="26" t="s">
        <v>172</v>
      </c>
      <c r="BJ4" s="26" t="s">
        <v>173</v>
      </c>
      <c r="BK4" s="26" t="s">
        <v>174</v>
      </c>
      <c r="BL4" s="30" t="s">
        <v>147</v>
      </c>
      <c r="BM4" s="30" t="s">
        <v>171</v>
      </c>
      <c r="BN4" s="645"/>
      <c r="BO4" s="23" t="s">
        <v>175</v>
      </c>
      <c r="BP4" s="155" t="s">
        <v>54</v>
      </c>
      <c r="BQ4" s="155" t="s">
        <v>55</v>
      </c>
      <c r="BR4" s="155" t="s">
        <v>147</v>
      </c>
      <c r="BS4" s="155" t="s">
        <v>54</v>
      </c>
      <c r="BT4" s="155" t="s">
        <v>55</v>
      </c>
      <c r="BU4" s="155" t="s">
        <v>56</v>
      </c>
      <c r="BV4" s="155" t="s">
        <v>147</v>
      </c>
      <c r="BW4" s="639"/>
      <c r="BX4" s="155" t="s">
        <v>51</v>
      </c>
      <c r="BY4" s="155" t="s">
        <v>171</v>
      </c>
      <c r="BZ4" s="155" t="s">
        <v>59</v>
      </c>
      <c r="CA4" s="155" t="s">
        <v>60</v>
      </c>
      <c r="CB4" s="155" t="s">
        <v>174</v>
      </c>
      <c r="CC4" s="158" t="s">
        <v>147</v>
      </c>
      <c r="CD4" s="158" t="s">
        <v>171</v>
      </c>
      <c r="CE4" s="645"/>
      <c r="CF4" s="23" t="s">
        <v>176</v>
      </c>
      <c r="CG4" s="155" t="s">
        <v>54</v>
      </c>
      <c r="CH4" s="155" t="s">
        <v>55</v>
      </c>
      <c r="CI4" s="155" t="s">
        <v>147</v>
      </c>
      <c r="CJ4" s="155" t="s">
        <v>54</v>
      </c>
      <c r="CK4" s="155" t="s">
        <v>55</v>
      </c>
      <c r="CL4" s="155" t="s">
        <v>56</v>
      </c>
      <c r="CM4" s="155" t="s">
        <v>147</v>
      </c>
      <c r="CN4" s="639"/>
      <c r="CO4" s="155" t="s">
        <v>51</v>
      </c>
      <c r="CP4" s="155" t="s">
        <v>171</v>
      </c>
      <c r="CQ4" s="155" t="s">
        <v>59</v>
      </c>
      <c r="CR4" s="155" t="s">
        <v>60</v>
      </c>
      <c r="CS4" s="155" t="s">
        <v>174</v>
      </c>
      <c r="CT4" s="158" t="s">
        <v>147</v>
      </c>
      <c r="CU4" s="158" t="s">
        <v>171</v>
      </c>
      <c r="CV4" s="645"/>
      <c r="CW4" s="23" t="s">
        <v>177</v>
      </c>
      <c r="CX4" s="155" t="s">
        <v>54</v>
      </c>
      <c r="CY4" s="155" t="s">
        <v>55</v>
      </c>
      <c r="CZ4" s="155" t="s">
        <v>147</v>
      </c>
      <c r="DA4" s="155" t="s">
        <v>54</v>
      </c>
      <c r="DB4" s="155" t="s">
        <v>55</v>
      </c>
      <c r="DC4" s="155" t="s">
        <v>56</v>
      </c>
      <c r="DD4" s="155" t="s">
        <v>147</v>
      </c>
      <c r="DE4" s="639"/>
      <c r="DF4" s="155" t="s">
        <v>51</v>
      </c>
      <c r="DG4" s="155" t="s">
        <v>171</v>
      </c>
      <c r="DH4" s="155" t="s">
        <v>59</v>
      </c>
      <c r="DI4" s="155" t="s">
        <v>60</v>
      </c>
      <c r="DJ4" s="155" t="s">
        <v>174</v>
      </c>
      <c r="DK4" s="158" t="s">
        <v>147</v>
      </c>
      <c r="DL4" s="158" t="s">
        <v>171</v>
      </c>
      <c r="DM4" s="645"/>
      <c r="DN4" s="23" t="s">
        <v>178</v>
      </c>
      <c r="DO4" s="155" t="s">
        <v>54</v>
      </c>
      <c r="DP4" s="155" t="s">
        <v>55</v>
      </c>
      <c r="DQ4" s="155" t="s">
        <v>147</v>
      </c>
      <c r="DR4" s="155" t="s">
        <v>54</v>
      </c>
      <c r="DS4" s="155" t="s">
        <v>55</v>
      </c>
      <c r="DT4" s="155" t="s">
        <v>56</v>
      </c>
      <c r="DU4" s="155" t="s">
        <v>147</v>
      </c>
      <c r="DV4" s="639"/>
      <c r="DW4" s="155" t="s">
        <v>51</v>
      </c>
      <c r="DX4" s="155" t="s">
        <v>171</v>
      </c>
      <c r="DY4" s="155" t="s">
        <v>59</v>
      </c>
      <c r="DZ4" s="155" t="s">
        <v>60</v>
      </c>
      <c r="EA4" s="155" t="s">
        <v>174</v>
      </c>
      <c r="EB4" s="158" t="s">
        <v>147</v>
      </c>
      <c r="EC4" s="158" t="s">
        <v>171</v>
      </c>
      <c r="ED4" s="645"/>
      <c r="EE4" s="23" t="s">
        <v>179</v>
      </c>
      <c r="EF4" s="155" t="s">
        <v>54</v>
      </c>
      <c r="EG4" s="155" t="s">
        <v>55</v>
      </c>
      <c r="EH4" s="155" t="s">
        <v>147</v>
      </c>
      <c r="EI4" s="155" t="s">
        <v>54</v>
      </c>
      <c r="EJ4" s="155" t="s">
        <v>55</v>
      </c>
      <c r="EK4" s="155" t="s">
        <v>56</v>
      </c>
      <c r="EL4" s="155" t="s">
        <v>147</v>
      </c>
      <c r="EM4" s="639"/>
      <c r="EN4" s="155" t="s">
        <v>51</v>
      </c>
      <c r="EO4" s="155" t="s">
        <v>171</v>
      </c>
      <c r="EP4" s="155" t="s">
        <v>59</v>
      </c>
      <c r="EQ4" s="155" t="s">
        <v>60</v>
      </c>
      <c r="ER4" s="155" t="s">
        <v>174</v>
      </c>
      <c r="ES4" s="158" t="s">
        <v>147</v>
      </c>
      <c r="ET4" s="158" t="s">
        <v>171</v>
      </c>
      <c r="EU4" s="645"/>
      <c r="EV4" s="23" t="s">
        <v>180</v>
      </c>
      <c r="EW4" s="155" t="s">
        <v>54</v>
      </c>
      <c r="EX4" s="155" t="s">
        <v>55</v>
      </c>
      <c r="EY4" s="155" t="s">
        <v>147</v>
      </c>
      <c r="EZ4" s="155" t="s">
        <v>54</v>
      </c>
      <c r="FA4" s="155" t="s">
        <v>55</v>
      </c>
      <c r="FB4" s="155" t="s">
        <v>56</v>
      </c>
      <c r="FC4" s="155" t="s">
        <v>147</v>
      </c>
      <c r="FD4" s="639"/>
      <c r="FE4" s="155" t="s">
        <v>51</v>
      </c>
      <c r="FF4" s="155" t="s">
        <v>171</v>
      </c>
      <c r="FG4" s="155" t="s">
        <v>59</v>
      </c>
      <c r="FH4" s="155" t="s">
        <v>60</v>
      </c>
      <c r="FI4" s="155" t="s">
        <v>174</v>
      </c>
      <c r="FJ4" s="158" t="s">
        <v>147</v>
      </c>
      <c r="FK4" s="158" t="s">
        <v>171</v>
      </c>
      <c r="FL4" s="645"/>
      <c r="FM4" s="23" t="s">
        <v>398</v>
      </c>
      <c r="FN4" s="155" t="s">
        <v>54</v>
      </c>
      <c r="FO4" s="155" t="s">
        <v>55</v>
      </c>
      <c r="FP4" s="155" t="s">
        <v>147</v>
      </c>
      <c r="FQ4" s="155" t="s">
        <v>54</v>
      </c>
      <c r="FR4" s="155" t="s">
        <v>55</v>
      </c>
      <c r="FS4" s="155" t="s">
        <v>56</v>
      </c>
      <c r="FT4" s="155" t="s">
        <v>147</v>
      </c>
      <c r="FU4" s="639"/>
      <c r="FV4" s="155" t="s">
        <v>51</v>
      </c>
      <c r="FW4" s="155" t="s">
        <v>171</v>
      </c>
      <c r="FX4" s="155" t="s">
        <v>59</v>
      </c>
      <c r="FY4" s="155" t="s">
        <v>60</v>
      </c>
      <c r="FZ4" s="155" t="s">
        <v>174</v>
      </c>
      <c r="GA4" s="158" t="s">
        <v>147</v>
      </c>
      <c r="GB4" s="158" t="s">
        <v>171</v>
      </c>
      <c r="GC4" s="645"/>
      <c r="GD4" s="23" t="s">
        <v>450</v>
      </c>
      <c r="GE4" s="155" t="s">
        <v>54</v>
      </c>
      <c r="GF4" s="155" t="s">
        <v>55</v>
      </c>
      <c r="GG4" s="155" t="s">
        <v>147</v>
      </c>
      <c r="GH4" s="155" t="s">
        <v>54</v>
      </c>
      <c r="GI4" s="155" t="s">
        <v>55</v>
      </c>
      <c r="GJ4" s="155" t="s">
        <v>56</v>
      </c>
      <c r="GK4" s="155" t="s">
        <v>147</v>
      </c>
      <c r="GL4" s="639"/>
      <c r="GM4" s="155" t="s">
        <v>51</v>
      </c>
      <c r="GN4" s="155" t="s">
        <v>171</v>
      </c>
      <c r="GO4" s="155" t="s">
        <v>59</v>
      </c>
      <c r="GP4" s="155" t="s">
        <v>60</v>
      </c>
      <c r="GQ4" s="155" t="s">
        <v>174</v>
      </c>
      <c r="GR4" s="158" t="s">
        <v>147</v>
      </c>
      <c r="GS4" s="158" t="s">
        <v>171</v>
      </c>
      <c r="GT4" s="645"/>
      <c r="GU4" s="41">
        <v>105</v>
      </c>
      <c r="GV4" s="41">
        <v>120</v>
      </c>
      <c r="GW4" s="41" t="s">
        <v>196</v>
      </c>
      <c r="GX4" s="41">
        <v>105</v>
      </c>
      <c r="GY4" s="41">
        <v>120</v>
      </c>
      <c r="GZ4" s="41" t="s">
        <v>196</v>
      </c>
      <c r="HA4" s="41">
        <v>105</v>
      </c>
      <c r="HB4" s="41">
        <v>120</v>
      </c>
      <c r="HC4" s="41" t="s">
        <v>196</v>
      </c>
      <c r="HD4" s="41">
        <v>90</v>
      </c>
      <c r="HE4" s="41">
        <v>105</v>
      </c>
      <c r="HF4" s="41" t="s">
        <v>202</v>
      </c>
      <c r="HG4" s="41">
        <v>90</v>
      </c>
      <c r="HH4" s="41">
        <v>105</v>
      </c>
      <c r="HI4" s="41" t="s">
        <v>202</v>
      </c>
      <c r="HJ4" s="41">
        <v>90</v>
      </c>
      <c r="HK4" s="41">
        <v>105</v>
      </c>
      <c r="HL4" s="41" t="s">
        <v>202</v>
      </c>
      <c r="HM4" s="79">
        <v>30</v>
      </c>
      <c r="HN4" s="80">
        <v>40</v>
      </c>
      <c r="HO4" s="80" t="s">
        <v>295</v>
      </c>
      <c r="HP4" s="643"/>
      <c r="HQ4" s="647"/>
      <c r="HR4" s="80" t="s">
        <v>54</v>
      </c>
      <c r="HS4" s="80" t="s">
        <v>55</v>
      </c>
      <c r="HT4" s="80" t="s">
        <v>56</v>
      </c>
      <c r="HU4" s="80" t="s">
        <v>183</v>
      </c>
      <c r="HV4" s="43" t="s">
        <v>184</v>
      </c>
      <c r="HW4" s="43" t="s">
        <v>185</v>
      </c>
      <c r="HX4" s="643"/>
      <c r="HY4" s="156" t="s">
        <v>452</v>
      </c>
      <c r="HZ4" s="157" t="s">
        <v>453</v>
      </c>
      <c r="IA4" s="156" t="s">
        <v>452</v>
      </c>
      <c r="IB4" s="157" t="s">
        <v>453</v>
      </c>
      <c r="IC4" s="156" t="s">
        <v>452</v>
      </c>
      <c r="ID4" s="157" t="s">
        <v>453</v>
      </c>
      <c r="IE4" s="156" t="s">
        <v>452</v>
      </c>
      <c r="IF4" s="157" t="s">
        <v>453</v>
      </c>
      <c r="IG4" s="156" t="s">
        <v>452</v>
      </c>
      <c r="IH4" s="157" t="s">
        <v>453</v>
      </c>
      <c r="II4" s="643"/>
      <c r="IJ4" s="647"/>
      <c r="IK4" s="80" t="s">
        <v>54</v>
      </c>
      <c r="IL4" s="80" t="s">
        <v>55</v>
      </c>
      <c r="IM4" s="80" t="s">
        <v>56</v>
      </c>
      <c r="IN4" s="80" t="s">
        <v>183</v>
      </c>
      <c r="IO4" s="43" t="s">
        <v>184</v>
      </c>
      <c r="IP4" s="43" t="s">
        <v>185</v>
      </c>
      <c r="IQ4" s="643"/>
      <c r="IR4" s="156" t="s">
        <v>452</v>
      </c>
      <c r="IS4" s="157" t="s">
        <v>453</v>
      </c>
      <c r="IT4" s="156" t="s">
        <v>452</v>
      </c>
      <c r="IU4" s="157" t="s">
        <v>453</v>
      </c>
      <c r="IV4" s="156" t="s">
        <v>452</v>
      </c>
      <c r="IW4" s="157" t="s">
        <v>453</v>
      </c>
      <c r="IX4" s="156" t="s">
        <v>452</v>
      </c>
      <c r="IY4" s="157" t="s">
        <v>453</v>
      </c>
      <c r="IZ4" s="156" t="s">
        <v>452</v>
      </c>
      <c r="JA4" s="157" t="s">
        <v>453</v>
      </c>
      <c r="JB4" s="643"/>
      <c r="JC4" s="647"/>
      <c r="JD4" s="80" t="s">
        <v>54</v>
      </c>
      <c r="JE4" s="80" t="s">
        <v>55</v>
      </c>
      <c r="JF4" s="80" t="s">
        <v>56</v>
      </c>
      <c r="JG4" s="80" t="s">
        <v>183</v>
      </c>
      <c r="JH4" s="43" t="s">
        <v>184</v>
      </c>
      <c r="JI4" s="43" t="s">
        <v>185</v>
      </c>
      <c r="JJ4" s="643"/>
      <c r="JK4" s="156" t="s">
        <v>452</v>
      </c>
      <c r="JL4" s="157" t="s">
        <v>453</v>
      </c>
      <c r="JM4" s="156" t="s">
        <v>452</v>
      </c>
      <c r="JN4" s="157" t="s">
        <v>453</v>
      </c>
      <c r="JO4" s="156" t="s">
        <v>452</v>
      </c>
      <c r="JP4" s="157" t="s">
        <v>453</v>
      </c>
      <c r="JQ4" s="156" t="s">
        <v>452</v>
      </c>
      <c r="JR4" s="157" t="s">
        <v>453</v>
      </c>
      <c r="JS4" s="156" t="s">
        <v>452</v>
      </c>
      <c r="JT4" s="157" t="s">
        <v>453</v>
      </c>
      <c r="JU4" s="645"/>
      <c r="JV4" s="639"/>
      <c r="JW4" s="24" t="s">
        <v>207</v>
      </c>
      <c r="JX4" s="24" t="s">
        <v>208</v>
      </c>
      <c r="JY4" s="24" t="s">
        <v>209</v>
      </c>
      <c r="JZ4" s="24" t="s">
        <v>210</v>
      </c>
      <c r="KA4" s="644"/>
      <c r="KB4" s="645"/>
      <c r="KC4" s="639"/>
      <c r="KD4" s="24" t="s">
        <v>207</v>
      </c>
      <c r="KE4" s="24" t="s">
        <v>208</v>
      </c>
      <c r="KF4" s="24" t="s">
        <v>209</v>
      </c>
      <c r="KG4" s="24" t="s">
        <v>210</v>
      </c>
      <c r="KH4" s="644"/>
      <c r="KI4" s="45" t="s">
        <v>214</v>
      </c>
      <c r="KJ4" s="45" t="s">
        <v>215</v>
      </c>
      <c r="KK4" s="45" t="s">
        <v>214</v>
      </c>
      <c r="KL4" s="45" t="s">
        <v>215</v>
      </c>
      <c r="KM4" s="78" t="s">
        <v>214</v>
      </c>
      <c r="KN4" s="78" t="s">
        <v>215</v>
      </c>
      <c r="KO4" s="78" t="s">
        <v>214</v>
      </c>
      <c r="KP4" s="78" t="s">
        <v>215</v>
      </c>
      <c r="KQ4" s="81" t="s">
        <v>337</v>
      </c>
      <c r="KR4" s="45" t="s">
        <v>219</v>
      </c>
      <c r="KS4" s="45" t="s">
        <v>220</v>
      </c>
      <c r="KT4" s="45" t="s">
        <v>221</v>
      </c>
      <c r="KU4" s="45" t="s">
        <v>222</v>
      </c>
      <c r="KV4" s="45" t="s">
        <v>223</v>
      </c>
      <c r="KW4" s="45" t="s">
        <v>210</v>
      </c>
      <c r="KX4" s="45" t="s">
        <v>224</v>
      </c>
      <c r="KY4" s="81" t="s">
        <v>337</v>
      </c>
      <c r="KZ4" s="45" t="s">
        <v>219</v>
      </c>
      <c r="LA4" s="45" t="s">
        <v>220</v>
      </c>
      <c r="LB4" s="45" t="s">
        <v>221</v>
      </c>
      <c r="LC4" s="45" t="s">
        <v>222</v>
      </c>
      <c r="LD4" s="45" t="s">
        <v>223</v>
      </c>
      <c r="LE4" s="45" t="s">
        <v>210</v>
      </c>
      <c r="LF4" s="81" t="s">
        <v>337</v>
      </c>
      <c r="LG4" s="45" t="s">
        <v>219</v>
      </c>
      <c r="LH4" s="45" t="s">
        <v>220</v>
      </c>
      <c r="LI4" s="45" t="s">
        <v>221</v>
      </c>
      <c r="LJ4" s="45" t="s">
        <v>222</v>
      </c>
      <c r="LK4" s="45" t="s">
        <v>223</v>
      </c>
      <c r="LL4" s="45" t="s">
        <v>210</v>
      </c>
      <c r="LM4" s="81" t="s">
        <v>337</v>
      </c>
      <c r="LN4" s="45" t="s">
        <v>219</v>
      </c>
      <c r="LO4" s="45" t="s">
        <v>220</v>
      </c>
      <c r="LP4" s="45" t="s">
        <v>221</v>
      </c>
      <c r="LQ4" s="45" t="s">
        <v>222</v>
      </c>
      <c r="LR4" s="45" t="s">
        <v>223</v>
      </c>
      <c r="LS4" s="45" t="s">
        <v>210</v>
      </c>
      <c r="LT4" s="45" t="s">
        <v>229</v>
      </c>
      <c r="LU4" s="45" t="s">
        <v>230</v>
      </c>
      <c r="LV4" s="45" t="s">
        <v>231</v>
      </c>
      <c r="LW4" s="45" t="s">
        <v>232</v>
      </c>
      <c r="LX4" s="45" t="s">
        <v>302</v>
      </c>
      <c r="LY4" s="45" t="s">
        <v>210</v>
      </c>
      <c r="LZ4" s="48" t="s">
        <v>235</v>
      </c>
      <c r="MA4" s="48" t="s">
        <v>236</v>
      </c>
      <c r="MB4" s="48" t="s">
        <v>237</v>
      </c>
      <c r="MC4" s="48" t="s">
        <v>238</v>
      </c>
      <c r="MD4" s="48" t="s">
        <v>210</v>
      </c>
      <c r="ME4" s="49" t="s">
        <v>224</v>
      </c>
      <c r="MF4" s="48" t="s">
        <v>240</v>
      </c>
      <c r="MG4" s="50" t="s">
        <v>241</v>
      </c>
      <c r="MH4" s="48" t="s">
        <v>242</v>
      </c>
      <c r="MI4" s="48" t="s">
        <v>243</v>
      </c>
      <c r="MJ4" s="651"/>
      <c r="MK4" s="651"/>
      <c r="ML4" s="651"/>
      <c r="MM4" s="651"/>
      <c r="MN4" s="651"/>
      <c r="MO4" s="651"/>
      <c r="MP4" s="651"/>
      <c r="MQ4" s="651"/>
      <c r="MR4" s="651"/>
      <c r="MS4" s="651"/>
      <c r="MT4" s="651"/>
      <c r="MU4" s="651"/>
      <c r="MV4" s="651"/>
      <c r="MW4" s="651"/>
      <c r="MX4" s="651"/>
      <c r="MY4" s="651"/>
      <c r="MZ4" s="651"/>
      <c r="NA4" s="651"/>
      <c r="NB4" s="651"/>
      <c r="NC4" s="651"/>
      <c r="ND4" s="651"/>
      <c r="NE4" s="651"/>
      <c r="NF4" s="176" t="s">
        <v>503</v>
      </c>
      <c r="NG4" s="176" t="s">
        <v>504</v>
      </c>
      <c r="NH4" s="176" t="s">
        <v>505</v>
      </c>
      <c r="NI4" s="176" t="s">
        <v>507</v>
      </c>
      <c r="NJ4" s="176" t="s">
        <v>508</v>
      </c>
      <c r="NK4" s="176" t="s">
        <v>509</v>
      </c>
      <c r="NL4" s="176" t="s">
        <v>510</v>
      </c>
      <c r="NM4" s="176" t="s">
        <v>511</v>
      </c>
      <c r="NN4" s="176" t="s">
        <v>512</v>
      </c>
      <c r="NO4" s="176" t="s">
        <v>514</v>
      </c>
      <c r="NP4" s="176" t="s">
        <v>513</v>
      </c>
      <c r="NQ4" s="176" t="s">
        <v>515</v>
      </c>
      <c r="NR4" s="662"/>
      <c r="NS4" s="83" t="s">
        <v>459</v>
      </c>
      <c r="NT4" s="83" t="s">
        <v>460</v>
      </c>
      <c r="NU4" s="83" t="s">
        <v>459</v>
      </c>
      <c r="NV4" s="83" t="s">
        <v>460</v>
      </c>
      <c r="NW4" s="23" t="s">
        <v>265</v>
      </c>
      <c r="NX4" s="164" t="s">
        <v>464</v>
      </c>
      <c r="NY4" s="164" t="s">
        <v>465</v>
      </c>
      <c r="NZ4" s="28" t="s">
        <v>466</v>
      </c>
      <c r="OA4" s="164" t="s">
        <v>464</v>
      </c>
      <c r="OB4" s="164" t="s">
        <v>465</v>
      </c>
      <c r="OC4" s="28" t="s">
        <v>466</v>
      </c>
      <c r="OD4" s="164" t="s">
        <v>464</v>
      </c>
      <c r="OE4" s="164" t="s">
        <v>465</v>
      </c>
      <c r="OF4" s="28" t="s">
        <v>466</v>
      </c>
      <c r="OG4" s="164" t="s">
        <v>464</v>
      </c>
      <c r="OH4" s="164" t="s">
        <v>465</v>
      </c>
      <c r="OI4" s="28" t="s">
        <v>466</v>
      </c>
      <c r="OJ4" s="164" t="s">
        <v>464</v>
      </c>
      <c r="OK4" s="164" t="s">
        <v>465</v>
      </c>
      <c r="OL4" s="28" t="s">
        <v>466</v>
      </c>
      <c r="OM4" s="164" t="s">
        <v>464</v>
      </c>
      <c r="ON4" s="164" t="s">
        <v>465</v>
      </c>
      <c r="OO4" s="28" t="s">
        <v>466</v>
      </c>
      <c r="OP4" s="164" t="s">
        <v>464</v>
      </c>
      <c r="OQ4" s="164" t="s">
        <v>465</v>
      </c>
      <c r="OR4" s="28" t="s">
        <v>466</v>
      </c>
      <c r="OS4" s="164" t="s">
        <v>464</v>
      </c>
      <c r="OT4" s="164" t="s">
        <v>465</v>
      </c>
      <c r="OU4" s="28" t="s">
        <v>466</v>
      </c>
      <c r="OV4" s="28" t="s">
        <v>475</v>
      </c>
      <c r="OW4" s="28" t="s">
        <v>476</v>
      </c>
    </row>
    <row r="5" spans="1:413" ht="18" customHeight="1" x14ac:dyDescent="0.15">
      <c r="A5" s="23">
        <v>1</v>
      </c>
      <c r="B5" s="38">
        <f>'国産材利用調査（2021）'!I20</f>
        <v>0</v>
      </c>
      <c r="C5" s="38">
        <f>'国産材利用調査（2021）'!AE20</f>
        <v>0</v>
      </c>
      <c r="D5" s="38">
        <f>'国産材利用調査（2021）'!BA20</f>
        <v>0</v>
      </c>
      <c r="E5" s="38">
        <f>'国産材利用調査（2021）'!I21</f>
        <v>0</v>
      </c>
      <c r="F5" s="38">
        <f>'国産材利用調査（2021）'!I22</f>
        <v>0</v>
      </c>
      <c r="G5" s="38">
        <f>'国産材利用調査（2021）'!AB22</f>
        <v>0</v>
      </c>
      <c r="H5" s="38">
        <f>'国産材利用調査（2021）'!AT22</f>
        <v>0</v>
      </c>
      <c r="I5" s="29">
        <f>'国産材利用調査（2021）'!K26</f>
        <v>2</v>
      </c>
      <c r="J5" s="29">
        <f>'国産材利用調査（2021）'!O26</f>
        <v>4</v>
      </c>
      <c r="K5" s="29">
        <f>'国産材利用調査（2021）'!U26</f>
        <v>3</v>
      </c>
      <c r="L5" s="29">
        <f>'国産材利用調査（2021）'!Y26</f>
        <v>3</v>
      </c>
      <c r="M5" s="33">
        <f>'国産材利用調査（2021）'!AW28</f>
        <v>0</v>
      </c>
      <c r="N5" s="33">
        <f>'国産材利用調査（2021）'!I28</f>
        <v>0</v>
      </c>
      <c r="O5" s="33">
        <f>'国産材利用調査（2021）'!N28</f>
        <v>0</v>
      </c>
      <c r="P5" s="33">
        <f>'国産材利用調査（2021）'!S28</f>
        <v>0</v>
      </c>
      <c r="Q5" s="33">
        <f>'国産材利用調査（2021）'!X28</f>
        <v>0</v>
      </c>
      <c r="R5" s="33">
        <f>'国産材利用調査（2021）'!AC28</f>
        <v>0</v>
      </c>
      <c r="S5" s="33">
        <f>'国産材利用調査（2021）'!AH28</f>
        <v>0</v>
      </c>
      <c r="T5" s="33">
        <f>'国産材利用調査（2021）'!AM28</f>
        <v>0</v>
      </c>
      <c r="U5" s="33">
        <f>'国産材利用調査（2021）'!AR28</f>
        <v>0</v>
      </c>
      <c r="V5" s="34">
        <f>'国産材利用調査（2021）'!I30</f>
        <v>0</v>
      </c>
      <c r="W5" s="34">
        <f>'国産材利用調査（2021）'!S30</f>
        <v>0</v>
      </c>
      <c r="X5" s="34">
        <f>'国産材利用調査（2021）'!AC30</f>
        <v>0</v>
      </c>
      <c r="Y5" s="61">
        <f>'国産材利用調査（2021）'!AN30</f>
        <v>0</v>
      </c>
      <c r="Z5" s="34">
        <f>'国産材利用調査（2021）'!I32</f>
        <v>0</v>
      </c>
      <c r="AA5" s="34">
        <f>'国産材利用調査（2021）'!S32</f>
        <v>0</v>
      </c>
      <c r="AB5" s="129" t="str">
        <f>IF('国産材利用調査（2021）'!$BT$28=1,1,"")</f>
        <v/>
      </c>
      <c r="AC5" s="129" t="str">
        <f>IF('国産材利用調査（2021）'!$BT$28=2,1,"")</f>
        <v/>
      </c>
      <c r="AD5" s="35">
        <f>'国産材利用調査（2021）'!I36</f>
        <v>0</v>
      </c>
      <c r="AE5" s="36">
        <f>'国産材利用調査（2021）'!I38</f>
        <v>0</v>
      </c>
      <c r="AF5" s="36">
        <f>'国産材利用調査（2021）'!X38</f>
        <v>0</v>
      </c>
      <c r="AG5" s="36">
        <f>'国産材利用調査（2021）'!AM38</f>
        <v>0</v>
      </c>
      <c r="AH5" s="36">
        <f>'国産材利用調査（2021）'!AQ37</f>
        <v>0</v>
      </c>
      <c r="AI5" s="36">
        <f>'国産材利用調査（2021）'!I40</f>
        <v>0</v>
      </c>
      <c r="AJ5" s="36">
        <f>'国産材利用調査（2021）'!X40</f>
        <v>0</v>
      </c>
      <c r="AK5" s="36">
        <f>'国産材利用調査（2021）'!AM40</f>
        <v>0</v>
      </c>
      <c r="AL5" s="37">
        <f>'国産材利用調査（2021）'!AQ39</f>
        <v>0</v>
      </c>
      <c r="AM5" s="36">
        <f>'国産材利用調査（2021）'!I43</f>
        <v>0</v>
      </c>
      <c r="AN5" s="36">
        <f>'国産材利用調査（2021）'!X43</f>
        <v>0</v>
      </c>
      <c r="AO5" s="36">
        <f>'国産材利用調査（2021）'!AM43</f>
        <v>0</v>
      </c>
      <c r="AP5" s="36">
        <f>'国産材利用調査（2021）'!AR43</f>
        <v>0</v>
      </c>
      <c r="AQ5" s="36">
        <f>'国産材利用調査（2021）'!AW43</f>
        <v>0</v>
      </c>
      <c r="AR5" s="36">
        <f>'国産材利用調査（2021）'!BB43</f>
        <v>0</v>
      </c>
      <c r="AS5" s="36">
        <f>'国産材利用調査（2021）'!I45</f>
        <v>0</v>
      </c>
      <c r="AT5" s="36">
        <f>'国産材利用調査（2021）'!X45</f>
        <v>0</v>
      </c>
      <c r="AU5" s="36">
        <f>'国産材利用調査（2021）'!AM45</f>
        <v>0</v>
      </c>
      <c r="AV5" s="36">
        <f>'国産材利用調査（2021）'!I47</f>
        <v>0</v>
      </c>
      <c r="AW5" s="36">
        <f>'国産材利用調査（2021）'!X47</f>
        <v>0</v>
      </c>
      <c r="AX5" s="34">
        <f>'国産材利用調査（2021）'!I54</f>
        <v>0</v>
      </c>
      <c r="AY5" s="34">
        <f>'国産材利用調査（2021）'!M54</f>
        <v>0</v>
      </c>
      <c r="AZ5" s="34">
        <f>'国産材利用調査（2021）'!Q54</f>
        <v>0</v>
      </c>
      <c r="BA5" s="34">
        <f>'国産材利用調査（2021）'!U54</f>
        <v>0</v>
      </c>
      <c r="BB5" s="34">
        <f>'国産材利用調査（2021）'!Y54</f>
        <v>0</v>
      </c>
      <c r="BC5" s="34">
        <f>'国産材利用調査（2021）'!AC54</f>
        <v>0</v>
      </c>
      <c r="BD5" s="34">
        <f>'国産材利用調査（2021）'!AG54</f>
        <v>0</v>
      </c>
      <c r="BE5" s="34">
        <f>'国産材利用調査（2021）'!AK54</f>
        <v>0</v>
      </c>
      <c r="BF5" s="34">
        <f>'国産材利用調査（2021）'!AO54</f>
        <v>0</v>
      </c>
      <c r="BG5" s="34">
        <f>'国産材利用調査（2021）'!AS54</f>
        <v>0</v>
      </c>
      <c r="BH5" s="38">
        <f>'国産材利用調査（2021）'!AT55</f>
        <v>0</v>
      </c>
      <c r="BI5" s="34">
        <f>'国産材利用調査（2021）'!AY54</f>
        <v>0</v>
      </c>
      <c r="BJ5" s="34">
        <f>'国産材利用調査（2021）'!BC54</f>
        <v>0</v>
      </c>
      <c r="BK5" s="34">
        <f>'国産材利用調査（2021）'!BG54</f>
        <v>0</v>
      </c>
      <c r="BL5" s="36">
        <f>'国産材利用調査（2021）'!BK54</f>
        <v>0</v>
      </c>
      <c r="BM5" s="39">
        <f>'国産材利用調査（2021）'!BL55</f>
        <v>0</v>
      </c>
      <c r="BN5" s="36">
        <f>'国産材利用調査（2021）'!BQ54</f>
        <v>0</v>
      </c>
      <c r="BO5" s="34">
        <f>'国産材利用調査（2021）'!I56</f>
        <v>0</v>
      </c>
      <c r="BP5" s="34">
        <f>'国産材利用調査（2021）'!M56</f>
        <v>0</v>
      </c>
      <c r="BQ5" s="34">
        <f>'国産材利用調査（2021）'!Q56</f>
        <v>0</v>
      </c>
      <c r="BR5" s="34">
        <f>'国産材利用調査（2021）'!U56</f>
        <v>0</v>
      </c>
      <c r="BS5" s="34">
        <f>'国産材利用調査（2021）'!Y56</f>
        <v>0</v>
      </c>
      <c r="BT5" s="34">
        <f>'国産材利用調査（2021）'!AC56</f>
        <v>0</v>
      </c>
      <c r="BU5" s="34">
        <f>'国産材利用調査（2021）'!AG56</f>
        <v>0</v>
      </c>
      <c r="BV5" s="34">
        <f>'国産材利用調査（2021）'!AK56</f>
        <v>0</v>
      </c>
      <c r="BW5" s="34">
        <f>'国産材利用調査（2021）'!AO56</f>
        <v>0</v>
      </c>
      <c r="BX5" s="34">
        <f>'国産材利用調査（2021）'!AS56</f>
        <v>0</v>
      </c>
      <c r="BY5" s="38">
        <f>'国産材利用調査（2021）'!AT57</f>
        <v>0</v>
      </c>
      <c r="BZ5" s="34">
        <f>'国産材利用調査（2021）'!AY56</f>
        <v>0</v>
      </c>
      <c r="CA5" s="34">
        <f>'国産材利用調査（2021）'!BC56</f>
        <v>0</v>
      </c>
      <c r="CB5" s="34">
        <f>'国産材利用調査（2021）'!BG56</f>
        <v>0</v>
      </c>
      <c r="CC5" s="36">
        <f>'国産材利用調査（2021）'!BK56</f>
        <v>0</v>
      </c>
      <c r="CD5" s="39">
        <f>'国産材利用調査（2021）'!BL57</f>
        <v>0</v>
      </c>
      <c r="CE5" s="36">
        <f>'国産材利用調査（2021）'!BQ56</f>
        <v>0</v>
      </c>
      <c r="CF5" s="34">
        <f>'国産材利用調査（2021）'!I58</f>
        <v>0</v>
      </c>
      <c r="CG5" s="34">
        <f>'国産材利用調査（2021）'!M58</f>
        <v>0</v>
      </c>
      <c r="CH5" s="34">
        <f>'国産材利用調査（2021）'!Q58</f>
        <v>0</v>
      </c>
      <c r="CI5" s="34">
        <f>'国産材利用調査（2021）'!U58</f>
        <v>0</v>
      </c>
      <c r="CJ5" s="34">
        <f>'国産材利用調査（2021）'!Y58</f>
        <v>0</v>
      </c>
      <c r="CK5" s="34">
        <f>'国産材利用調査（2021）'!AC58</f>
        <v>0</v>
      </c>
      <c r="CL5" s="34">
        <f>'国産材利用調査（2021）'!AG58</f>
        <v>0</v>
      </c>
      <c r="CM5" s="34">
        <f>'国産材利用調査（2021）'!AK58</f>
        <v>0</v>
      </c>
      <c r="CN5" s="34">
        <f>'国産材利用調査（2021）'!AO58</f>
        <v>0</v>
      </c>
      <c r="CO5" s="34">
        <f>'国産材利用調査（2021）'!AS58</f>
        <v>0</v>
      </c>
      <c r="CP5" s="38">
        <f>'国産材利用調査（2021）'!AT59</f>
        <v>0</v>
      </c>
      <c r="CQ5" s="34">
        <f>'国産材利用調査（2021）'!AY58</f>
        <v>0</v>
      </c>
      <c r="CR5" s="34">
        <f>'国産材利用調査（2021）'!BC58</f>
        <v>0</v>
      </c>
      <c r="CS5" s="34">
        <f>'国産材利用調査（2021）'!BG58</f>
        <v>0</v>
      </c>
      <c r="CT5" s="36">
        <f>'国産材利用調査（2021）'!BK58</f>
        <v>0</v>
      </c>
      <c r="CU5" s="39">
        <f>'国産材利用調査（2021）'!BL59</f>
        <v>0</v>
      </c>
      <c r="CV5" s="36">
        <f>'国産材利用調査（2021）'!BQ58</f>
        <v>0</v>
      </c>
      <c r="CW5" s="34">
        <f>'国産材利用調査（2021）'!I60</f>
        <v>0</v>
      </c>
      <c r="CX5" s="34">
        <f>'国産材利用調査（2021）'!M60</f>
        <v>0</v>
      </c>
      <c r="CY5" s="34">
        <f>'国産材利用調査（2021）'!Q60</f>
        <v>0</v>
      </c>
      <c r="CZ5" s="34">
        <f>'国産材利用調査（2021）'!U60</f>
        <v>0</v>
      </c>
      <c r="DA5" s="34">
        <f>'国産材利用調査（2021）'!Y60</f>
        <v>0</v>
      </c>
      <c r="DB5" s="34">
        <f>'国産材利用調査（2021）'!AC60</f>
        <v>0</v>
      </c>
      <c r="DC5" s="34">
        <f>'国産材利用調査（2021）'!AG60</f>
        <v>0</v>
      </c>
      <c r="DD5" s="34">
        <f>'国産材利用調査（2021）'!AK60</f>
        <v>0</v>
      </c>
      <c r="DE5" s="34">
        <f>'国産材利用調査（2021）'!AO60</f>
        <v>0</v>
      </c>
      <c r="DF5" s="34">
        <f>'国産材利用調査（2021）'!AS60</f>
        <v>0</v>
      </c>
      <c r="DG5" s="38">
        <f>'国産材利用調査（2021）'!AT61</f>
        <v>0</v>
      </c>
      <c r="DH5" s="34">
        <f>'国産材利用調査（2021）'!AY60</f>
        <v>0</v>
      </c>
      <c r="DI5" s="34">
        <f>'国産材利用調査（2021）'!BC60</f>
        <v>0</v>
      </c>
      <c r="DJ5" s="34">
        <f>'国産材利用調査（2021）'!BG60</f>
        <v>0</v>
      </c>
      <c r="DK5" s="36">
        <f>'国産材利用調査（2021）'!BK60</f>
        <v>0</v>
      </c>
      <c r="DL5" s="39">
        <f>'国産材利用調査（2021）'!BL61</f>
        <v>0</v>
      </c>
      <c r="DM5" s="36">
        <f>'国産材利用調査（2021）'!BQ60</f>
        <v>0</v>
      </c>
      <c r="DN5" s="34">
        <f>'国産材利用調査（2021）'!I62</f>
        <v>0</v>
      </c>
      <c r="DO5" s="34">
        <f>'国産材利用調査（2021）'!M62</f>
        <v>0</v>
      </c>
      <c r="DP5" s="34">
        <f>'国産材利用調査（2021）'!Q62</f>
        <v>0</v>
      </c>
      <c r="DQ5" s="34">
        <f>'国産材利用調査（2021）'!U62</f>
        <v>0</v>
      </c>
      <c r="DR5" s="34">
        <f>'国産材利用調査（2021）'!Y62</f>
        <v>0</v>
      </c>
      <c r="DS5" s="34">
        <f>'国産材利用調査（2021）'!AC62</f>
        <v>0</v>
      </c>
      <c r="DT5" s="34">
        <f>'国産材利用調査（2021）'!AG62</f>
        <v>0</v>
      </c>
      <c r="DU5" s="34">
        <f>'国産材利用調査（2021）'!AK62</f>
        <v>0</v>
      </c>
      <c r="DV5" s="34">
        <f>'国産材利用調査（2021）'!AO62</f>
        <v>0</v>
      </c>
      <c r="DW5" s="34">
        <f>'国産材利用調査（2021）'!AS62</f>
        <v>0</v>
      </c>
      <c r="DX5" s="38">
        <f>'国産材利用調査（2021）'!AT63</f>
        <v>0</v>
      </c>
      <c r="DY5" s="34">
        <f>'国産材利用調査（2021）'!AY62</f>
        <v>0</v>
      </c>
      <c r="DZ5" s="34">
        <f>'国産材利用調査（2021）'!BC62</f>
        <v>0</v>
      </c>
      <c r="EA5" s="34">
        <f>'国産材利用調査（2021）'!BG62</f>
        <v>0</v>
      </c>
      <c r="EB5" s="36">
        <f>'国産材利用調査（2021）'!BK62</f>
        <v>0</v>
      </c>
      <c r="EC5" s="39">
        <f>'国産材利用調査（2021）'!BL63</f>
        <v>0</v>
      </c>
      <c r="ED5" s="36">
        <f>'国産材利用調査（2021）'!BQ62</f>
        <v>0</v>
      </c>
      <c r="EE5" s="34">
        <f>'国産材利用調査（2021）'!I64</f>
        <v>0</v>
      </c>
      <c r="EF5" s="34">
        <f>'国産材利用調査（2021）'!M64</f>
        <v>0</v>
      </c>
      <c r="EG5" s="34">
        <f>'国産材利用調査（2021）'!Q64</f>
        <v>0</v>
      </c>
      <c r="EH5" s="34">
        <f>'国産材利用調査（2021）'!U64</f>
        <v>0</v>
      </c>
      <c r="EI5" s="34">
        <f>'国産材利用調査（2021）'!Y64</f>
        <v>0</v>
      </c>
      <c r="EJ5" s="34">
        <f>'国産材利用調査（2021）'!AC64</f>
        <v>0</v>
      </c>
      <c r="EK5" s="34">
        <f>'国産材利用調査（2021）'!AG64</f>
        <v>0</v>
      </c>
      <c r="EL5" s="34">
        <f>'国産材利用調査（2021）'!AK64</f>
        <v>0</v>
      </c>
      <c r="EM5" s="34">
        <f>'国産材利用調査（2021）'!AO64</f>
        <v>0</v>
      </c>
      <c r="EN5" s="34">
        <f>'国産材利用調査（2021）'!AS64</f>
        <v>0</v>
      </c>
      <c r="EO5" s="38">
        <f>'国産材利用調査（2021）'!AT65</f>
        <v>0</v>
      </c>
      <c r="EP5" s="34">
        <f>'国産材利用調査（2021）'!AY64</f>
        <v>0</v>
      </c>
      <c r="EQ5" s="34">
        <f>'国産材利用調査（2021）'!BC64</f>
        <v>0</v>
      </c>
      <c r="ER5" s="34">
        <f>'国産材利用調査（2021）'!BG64</f>
        <v>0</v>
      </c>
      <c r="ES5" s="36">
        <f>'国産材利用調査（2021）'!BK64</f>
        <v>0</v>
      </c>
      <c r="ET5" s="39">
        <f>'国産材利用調査（2021）'!BL65</f>
        <v>0</v>
      </c>
      <c r="EU5" s="36">
        <f>'国産材利用調査（2021）'!BQ64</f>
        <v>0</v>
      </c>
      <c r="EV5" s="34">
        <f>'国産材利用調査（2021）'!I66</f>
        <v>0</v>
      </c>
      <c r="EW5" s="34">
        <f>'国産材利用調査（2021）'!M66</f>
        <v>0</v>
      </c>
      <c r="EX5" s="34">
        <f>'国産材利用調査（2021）'!Q66</f>
        <v>0</v>
      </c>
      <c r="EY5" s="34">
        <f>'国産材利用調査（2021）'!U66</f>
        <v>0</v>
      </c>
      <c r="EZ5" s="34">
        <f>'国産材利用調査（2021）'!Y66</f>
        <v>0</v>
      </c>
      <c r="FA5" s="34">
        <f>'国産材利用調査（2021）'!AC66</f>
        <v>0</v>
      </c>
      <c r="FB5" s="34">
        <f>'国産材利用調査（2021）'!AG66</f>
        <v>0</v>
      </c>
      <c r="FC5" s="34">
        <f>'国産材利用調査（2021）'!AK66</f>
        <v>0</v>
      </c>
      <c r="FD5" s="34">
        <f>'国産材利用調査（2021）'!AO66</f>
        <v>0</v>
      </c>
      <c r="FE5" s="34">
        <f>'国産材利用調査（2021）'!AS66</f>
        <v>0</v>
      </c>
      <c r="FF5" s="38">
        <f>'国産材利用調査（2021）'!AT67</f>
        <v>0</v>
      </c>
      <c r="FG5" s="34">
        <f>'国産材利用調査（2021）'!AY66</f>
        <v>0</v>
      </c>
      <c r="FH5" s="34">
        <f>'国産材利用調査（2021）'!BC66</f>
        <v>0</v>
      </c>
      <c r="FI5" s="34">
        <f>'国産材利用調査（2021）'!BG66</f>
        <v>0</v>
      </c>
      <c r="FJ5" s="36">
        <f>'国産材利用調査（2021）'!BK66</f>
        <v>0</v>
      </c>
      <c r="FK5" s="39">
        <f>'国産材利用調査（2021）'!BL67</f>
        <v>0</v>
      </c>
      <c r="FL5" s="36">
        <f>'国産材利用調査（2021）'!BQ66</f>
        <v>0</v>
      </c>
      <c r="FM5" s="36">
        <f>'国産材利用調査（2021）'!I68</f>
        <v>0</v>
      </c>
      <c r="FN5" s="34">
        <f>'国産材利用調査（2021）'!M68</f>
        <v>0</v>
      </c>
      <c r="FO5" s="34">
        <f>'国産材利用調査（2021）'!Q68</f>
        <v>0</v>
      </c>
      <c r="FP5" s="34">
        <f>'国産材利用調査（2021）'!U68</f>
        <v>0</v>
      </c>
      <c r="FQ5" s="34">
        <f>'国産材利用調査（2021）'!Y68</f>
        <v>0</v>
      </c>
      <c r="FR5" s="34">
        <f>'国産材利用調査（2021）'!AC68</f>
        <v>0</v>
      </c>
      <c r="FS5" s="34">
        <f>'国産材利用調査（2021）'!AG68</f>
        <v>0</v>
      </c>
      <c r="FT5" s="34">
        <f>'国産材利用調査（2021）'!AK68</f>
        <v>0</v>
      </c>
      <c r="FU5" s="34">
        <f>'国産材利用調査（2021）'!AO68</f>
        <v>0</v>
      </c>
      <c r="FV5" s="34">
        <f>'国産材利用調査（2021）'!AS68</f>
        <v>0</v>
      </c>
      <c r="FW5" s="38">
        <f>'国産材利用調査（2021）'!AT69</f>
        <v>0</v>
      </c>
      <c r="FX5" s="34">
        <f>'国産材利用調査（2021）'!AY68</f>
        <v>0</v>
      </c>
      <c r="FY5" s="34">
        <f>'国産材利用調査（2021）'!BC68</f>
        <v>0</v>
      </c>
      <c r="FZ5" s="34">
        <f>'国産材利用調査（2021）'!BG68</f>
        <v>0</v>
      </c>
      <c r="GA5" s="36">
        <f>'国産材利用調査（2021）'!BK68</f>
        <v>0</v>
      </c>
      <c r="GB5" s="39">
        <f>'国産材利用調査（2021）'!BL69</f>
        <v>0</v>
      </c>
      <c r="GC5" s="36">
        <f>'国産材利用調査（2021）'!BQ68</f>
        <v>0</v>
      </c>
      <c r="GD5" s="34">
        <f>'国産材利用調査（2021）'!I70</f>
        <v>0</v>
      </c>
      <c r="GE5" s="34">
        <f>'国産材利用調査（2021）'!M70</f>
        <v>0</v>
      </c>
      <c r="GF5" s="34">
        <f>'国産材利用調査（2021）'!Q70</f>
        <v>0</v>
      </c>
      <c r="GG5" s="34">
        <f>'国産材利用調査（2021）'!U70</f>
        <v>0</v>
      </c>
      <c r="GH5" s="34">
        <f>'国産材利用調査（2021）'!Y70</f>
        <v>0</v>
      </c>
      <c r="GI5" s="34">
        <f>'国産材利用調査（2021）'!AC70</f>
        <v>0</v>
      </c>
      <c r="GJ5" s="34">
        <f>'国産材利用調査（2021）'!AG70</f>
        <v>0</v>
      </c>
      <c r="GK5" s="34">
        <f>'国産材利用調査（2021）'!AK70</f>
        <v>0</v>
      </c>
      <c r="GL5" s="34">
        <f>'国産材利用調査（2021）'!AO70</f>
        <v>0</v>
      </c>
      <c r="GM5" s="34">
        <f>'国産材利用調査（2021）'!AS70</f>
        <v>0</v>
      </c>
      <c r="GN5" s="38">
        <f>'国産材利用調査（2021）'!AT71</f>
        <v>0</v>
      </c>
      <c r="GO5" s="34">
        <f>'国産材利用調査（2021）'!AY70</f>
        <v>0</v>
      </c>
      <c r="GP5" s="34">
        <f>'国産材利用調査（2021）'!BC70</f>
        <v>0</v>
      </c>
      <c r="GQ5" s="34">
        <f>'国産材利用調査（2021）'!BG70</f>
        <v>0</v>
      </c>
      <c r="GR5" s="36">
        <f>'国産材利用調査（2021）'!BK70</f>
        <v>0</v>
      </c>
      <c r="GS5" s="39">
        <f>'国産材利用調査（2021）'!BL71</f>
        <v>0</v>
      </c>
      <c r="GT5" s="36">
        <f>'国産材利用調査（2021）'!BQ70</f>
        <v>0</v>
      </c>
      <c r="GU5" s="42" t="str">
        <f>IF('国産材利用調査（2021）'!$AH$76=1,1,"")</f>
        <v/>
      </c>
      <c r="GV5" s="42" t="str">
        <f>IF('国産材利用調査（2021）'!$AH$76=2,1,"")</f>
        <v/>
      </c>
      <c r="GW5" s="42" t="str">
        <f>IF('国産材利用調査（2021）'!$AH$76=3,1,"")</f>
        <v/>
      </c>
      <c r="GX5" s="42" t="str">
        <f>IF('国産材利用調査（2021）'!$AH$77=1,1,"")</f>
        <v/>
      </c>
      <c r="GY5" s="42" t="str">
        <f>IF('国産材利用調査（2021）'!$AH$77=2,1,"")</f>
        <v/>
      </c>
      <c r="GZ5" s="42" t="str">
        <f>IF('国産材利用調査（2021）'!$AH$77=3,1,"")</f>
        <v/>
      </c>
      <c r="HA5" s="42" t="str">
        <f>IF('国産材利用調査（2021）'!$AH$78=1,1,"")</f>
        <v/>
      </c>
      <c r="HB5" s="42" t="str">
        <f>IF('国産材利用調査（2021）'!$AH$78=2,1,"")</f>
        <v/>
      </c>
      <c r="HC5" s="42" t="str">
        <f>IF('国産材利用調査（2021）'!$AH$78=3,1,"")</f>
        <v/>
      </c>
      <c r="HD5" s="42" t="str">
        <f>IF('国産材利用調査（2021）'!$AH$79=1,1,"")</f>
        <v/>
      </c>
      <c r="HE5" s="42" t="str">
        <f>IF('国産材利用調査（2021）'!$AH$79=2,1,"")</f>
        <v/>
      </c>
      <c r="HF5" s="42" t="str">
        <f>IF('国産材利用調査（2021）'!$AH$79=3,1,"")</f>
        <v/>
      </c>
      <c r="HG5" s="42" t="str">
        <f>IF('国産材利用調査（2021）'!$BQ$76=1,1,"")</f>
        <v/>
      </c>
      <c r="HH5" s="42" t="str">
        <f>IF('国産材利用調査（2021）'!$BQ$76=2,1,"")</f>
        <v/>
      </c>
      <c r="HI5" s="42" t="str">
        <f>IF('国産材利用調査（2021）'!$BQ$76=3,1,"")</f>
        <v/>
      </c>
      <c r="HJ5" s="42" t="str">
        <f>IF('国産材利用調査（2021）'!$BQ$77=1,1,"")</f>
        <v/>
      </c>
      <c r="HK5" s="42" t="str">
        <f>IF('国産材利用調査（2021）'!$BQ$77=2,1,"")</f>
        <v/>
      </c>
      <c r="HL5" s="42" t="str">
        <f>IF('国産材利用調査（2021）'!$BQ$77=3,1,"")</f>
        <v/>
      </c>
      <c r="HM5" s="34" t="str">
        <f>IF('国産材利用調査（2021）'!$BQ$78=1,1,"")</f>
        <v/>
      </c>
      <c r="HN5" s="34" t="str">
        <f>IF('国産材利用調査（2021）'!$BQ$78=2,1,"")</f>
        <v/>
      </c>
      <c r="HO5" s="34" t="str">
        <f>IF('国産材利用調査（2021）'!$BQ$78=3,1,"")</f>
        <v/>
      </c>
      <c r="HP5" s="40">
        <f>'国産材利用調査（2021）'!M86</f>
        <v>0</v>
      </c>
      <c r="HQ5" s="40">
        <f>'国産材利用調査（2021）'!P86</f>
        <v>0</v>
      </c>
      <c r="HR5" s="40">
        <f>'国産材利用調査（2021）'!S86</f>
        <v>0</v>
      </c>
      <c r="HS5" s="40">
        <f>'国産材利用調査（2021）'!V86</f>
        <v>0</v>
      </c>
      <c r="HT5" s="40">
        <f>'国産材利用調査（2021）'!Y86</f>
        <v>0</v>
      </c>
      <c r="HU5" s="40">
        <f>'国産材利用調査（2021）'!AB86</f>
        <v>0</v>
      </c>
      <c r="HV5" s="40">
        <f>'国産材利用調査（2021）'!AE86</f>
        <v>0</v>
      </c>
      <c r="HW5" s="40">
        <f>'国産材利用調査（2021）'!AH86</f>
        <v>0</v>
      </c>
      <c r="HX5" s="40">
        <f>'国産材利用調査（2021）'!AK86</f>
        <v>0</v>
      </c>
      <c r="HY5" s="40">
        <f>'国産材利用調査（2021）'!AQ86</f>
        <v>0</v>
      </c>
      <c r="HZ5" s="40">
        <f>'国産材利用調査（2021）'!AT86</f>
        <v>0</v>
      </c>
      <c r="IA5" s="40">
        <f>'国産材利用調査（2021）'!AW86</f>
        <v>0</v>
      </c>
      <c r="IB5" s="40">
        <f>'国産材利用調査（2021）'!AZ86</f>
        <v>0</v>
      </c>
      <c r="IC5" s="40">
        <f>'国産材利用調査（2021）'!BC86</f>
        <v>0</v>
      </c>
      <c r="ID5" s="40">
        <f>'国産材利用調査（2021）'!BF86</f>
        <v>0</v>
      </c>
      <c r="IE5" s="40">
        <f>'国産材利用調査（2021）'!BI86</f>
        <v>0</v>
      </c>
      <c r="IF5" s="40">
        <f>'国産材利用調査（2021）'!BL86</f>
        <v>0</v>
      </c>
      <c r="IG5" s="40">
        <f>'国産材利用調査（2021）'!BO86</f>
        <v>0</v>
      </c>
      <c r="IH5" s="40">
        <f>'国産材利用調査（2021）'!BR86</f>
        <v>0</v>
      </c>
      <c r="II5" s="40">
        <f>'国産材利用調査（2021）'!M88</f>
        <v>0</v>
      </c>
      <c r="IJ5" s="40">
        <f>'国産材利用調査（2021）'!P88</f>
        <v>0</v>
      </c>
      <c r="IK5" s="40">
        <f>'国産材利用調査（2021）'!S88</f>
        <v>0</v>
      </c>
      <c r="IL5" s="40">
        <f>'国産材利用調査（2021）'!V88</f>
        <v>0</v>
      </c>
      <c r="IM5" s="40">
        <f>'国産材利用調査（2021）'!Y88</f>
        <v>0</v>
      </c>
      <c r="IN5" s="40">
        <f>'国産材利用調査（2021）'!AB88</f>
        <v>0</v>
      </c>
      <c r="IO5" s="40">
        <f>'国産材利用調査（2021）'!AE88</f>
        <v>0</v>
      </c>
      <c r="IP5" s="40">
        <f>'国産材利用調査（2021）'!AH88</f>
        <v>0</v>
      </c>
      <c r="IQ5" s="40">
        <f>'国産材利用調査（2021）'!AK88</f>
        <v>0</v>
      </c>
      <c r="IR5" s="40">
        <f>'国産材利用調査（2021）'!AQ88</f>
        <v>0</v>
      </c>
      <c r="IS5" s="40">
        <f>'国産材利用調査（2021）'!AT88</f>
        <v>0</v>
      </c>
      <c r="IT5" s="40">
        <f>'国産材利用調査（2021）'!AW88</f>
        <v>0</v>
      </c>
      <c r="IU5" s="40">
        <f>'国産材利用調査（2021）'!AZ88</f>
        <v>0</v>
      </c>
      <c r="IV5" s="40">
        <f>'国産材利用調査（2021）'!BC88</f>
        <v>0</v>
      </c>
      <c r="IW5" s="40">
        <f>'国産材利用調査（2021）'!BF88</f>
        <v>0</v>
      </c>
      <c r="IX5" s="40">
        <f>'国産材利用調査（2021）'!BI88</f>
        <v>0</v>
      </c>
      <c r="IY5" s="40">
        <f>'国産材利用調査（2021）'!BL88</f>
        <v>0</v>
      </c>
      <c r="IZ5" s="40">
        <f>'国産材利用調査（2021）'!BO88</f>
        <v>0</v>
      </c>
      <c r="JA5" s="40">
        <f>'国産材利用調査（2021）'!BR88</f>
        <v>0</v>
      </c>
      <c r="JB5" s="40">
        <f>'国産材利用調査（2021）'!M90</f>
        <v>0</v>
      </c>
      <c r="JC5" s="40">
        <f>'国産材利用調査（2021）'!P90</f>
        <v>0</v>
      </c>
      <c r="JD5" s="40">
        <f>'国産材利用調査（2021）'!S90</f>
        <v>0</v>
      </c>
      <c r="JE5" s="40">
        <f>'国産材利用調査（2021）'!V90</f>
        <v>0</v>
      </c>
      <c r="JF5" s="40">
        <f>'国産材利用調査（2021）'!Y90</f>
        <v>0</v>
      </c>
      <c r="JG5" s="40">
        <f>'国産材利用調査（2021）'!AB90</f>
        <v>0</v>
      </c>
      <c r="JH5" s="40">
        <f>'国産材利用調査（2021）'!AE90</f>
        <v>0</v>
      </c>
      <c r="JI5" s="40">
        <f>'国産材利用調査（2021）'!AH90</f>
        <v>0</v>
      </c>
      <c r="JJ5" s="40">
        <f>'国産材利用調査（2021）'!AK90</f>
        <v>0</v>
      </c>
      <c r="JK5" s="40">
        <f>'国産材利用調査（2021）'!AQ90</f>
        <v>0</v>
      </c>
      <c r="JL5" s="40">
        <f>'国産材利用調査（2021）'!AT90</f>
        <v>0</v>
      </c>
      <c r="JM5" s="40">
        <f>'国産材利用調査（2021）'!AW90</f>
        <v>0</v>
      </c>
      <c r="JN5" s="40">
        <f>'国産材利用調査（2021）'!AZ90</f>
        <v>0</v>
      </c>
      <c r="JO5" s="40">
        <f>'国産材利用調査（2021）'!BC90</f>
        <v>0</v>
      </c>
      <c r="JP5" s="40">
        <f>'国産材利用調査（2021）'!BF90</f>
        <v>0</v>
      </c>
      <c r="JQ5" s="40">
        <f>'国産材利用調査（2021）'!BI90</f>
        <v>0</v>
      </c>
      <c r="JR5" s="40">
        <f>'国産材利用調査（2021）'!BL90</f>
        <v>0</v>
      </c>
      <c r="JS5" s="40">
        <f>'国産材利用調査（2021）'!BO90</f>
        <v>0</v>
      </c>
      <c r="JT5" s="40">
        <f>'国産材利用調査（2021）'!BR90</f>
        <v>0</v>
      </c>
      <c r="JU5" s="61">
        <f>'国産材利用調査（2021）'!M95</f>
        <v>0</v>
      </c>
      <c r="JV5" s="34">
        <f>'国産材利用調査（2021）'!Q95</f>
        <v>0</v>
      </c>
      <c r="JW5" s="34">
        <f>'国産材利用調査（2021）'!U95</f>
        <v>0</v>
      </c>
      <c r="JX5" s="34">
        <f>'国産材利用調査（2021）'!Y95</f>
        <v>0</v>
      </c>
      <c r="JY5" s="34">
        <f>'国産材利用調査（2021）'!AC95</f>
        <v>0</v>
      </c>
      <c r="JZ5" s="34">
        <f>'国産材利用調査（2021）'!AG95</f>
        <v>0</v>
      </c>
      <c r="KA5" s="34">
        <f>'国産材利用調査（2021）'!AK95</f>
        <v>0</v>
      </c>
      <c r="KB5" s="61">
        <f>'国産材利用調査（2021）'!M97</f>
        <v>0</v>
      </c>
      <c r="KC5" s="34">
        <f>'国産材利用調査（2021）'!Q97</f>
        <v>0</v>
      </c>
      <c r="KD5" s="34">
        <f>'国産材利用調査（2021）'!U97</f>
        <v>0</v>
      </c>
      <c r="KE5" s="34">
        <f>'国産材利用調査（2021）'!Y97</f>
        <v>0</v>
      </c>
      <c r="KF5" s="34">
        <f>'国産材利用調査（2021）'!AC97</f>
        <v>0</v>
      </c>
      <c r="KG5" s="34">
        <f>'国産材利用調査（2021）'!AG97</f>
        <v>0</v>
      </c>
      <c r="KH5" s="34">
        <f>'国産材利用調査（2021）'!AK97</f>
        <v>0</v>
      </c>
      <c r="KI5" s="36">
        <f>'国産材利用調査（2021）'!I105</f>
        <v>0</v>
      </c>
      <c r="KJ5" s="36">
        <f>'国産材利用調査（2021）'!M105</f>
        <v>0</v>
      </c>
      <c r="KK5" s="36">
        <f>'国産材利用調査（2021）'!U105</f>
        <v>0</v>
      </c>
      <c r="KL5" s="36">
        <f>'国産材利用調査（2021）'!Y105</f>
        <v>0</v>
      </c>
      <c r="KM5" s="36">
        <f>'国産材利用調査（2021）'!AK105</f>
        <v>0</v>
      </c>
      <c r="KN5" s="36">
        <f>'国産材利用調査（2021）'!AO105</f>
        <v>0</v>
      </c>
      <c r="KO5" s="36">
        <f>'国産材利用調査（2021）'!AW105</f>
        <v>0</v>
      </c>
      <c r="KP5" s="36">
        <f>'国産材利用調査（2021）'!BA105</f>
        <v>0</v>
      </c>
      <c r="KQ5" s="36">
        <f>'国産材利用調査（2021）'!M110</f>
        <v>0</v>
      </c>
      <c r="KR5" s="36">
        <f>'国産材利用調査（2021）'!Q110</f>
        <v>0</v>
      </c>
      <c r="KS5" s="36">
        <f>'国産材利用調査（2021）'!U110</f>
        <v>0</v>
      </c>
      <c r="KT5" s="36">
        <f>'国産材利用調査（2021）'!Y110</f>
        <v>0</v>
      </c>
      <c r="KU5" s="36">
        <f>'国産材利用調査（2021）'!AC110</f>
        <v>0</v>
      </c>
      <c r="KV5" s="36">
        <f>'国産材利用調査（2021）'!AG110</f>
        <v>0</v>
      </c>
      <c r="KW5" s="36">
        <f>'国産材利用調査（2021）'!AK110</f>
        <v>0</v>
      </c>
      <c r="KX5" s="39">
        <f>'国産材利用調査（2021）'!AL109</f>
        <v>0</v>
      </c>
      <c r="KY5" s="36">
        <f>'国産材利用調査（2021）'!M112</f>
        <v>0</v>
      </c>
      <c r="KZ5" s="36">
        <f>'国産材利用調査（2021）'!Q112</f>
        <v>0</v>
      </c>
      <c r="LA5" s="36">
        <f>'国産材利用調査（2021）'!U112</f>
        <v>0</v>
      </c>
      <c r="LB5" s="36">
        <f>'国産材利用調査（2021）'!Y112</f>
        <v>0</v>
      </c>
      <c r="LC5" s="36">
        <f>'国産材利用調査（2021）'!AC112</f>
        <v>0</v>
      </c>
      <c r="LD5" s="36">
        <f>'国産材利用調査（2021）'!AG112</f>
        <v>0</v>
      </c>
      <c r="LE5" s="36">
        <f>'国産材利用調査（2021）'!AK112</f>
        <v>0</v>
      </c>
      <c r="LF5" s="36">
        <f>'国産材利用調査（2021）'!M114</f>
        <v>0</v>
      </c>
      <c r="LG5" s="36">
        <f>'国産材利用調査（2021）'!Q114</f>
        <v>0</v>
      </c>
      <c r="LH5" s="36">
        <f>'国産材利用調査（2021）'!U114</f>
        <v>0</v>
      </c>
      <c r="LI5" s="36">
        <f>'国産材利用調査（2021）'!Y114</f>
        <v>0</v>
      </c>
      <c r="LJ5" s="36">
        <f>'国産材利用調査（2021）'!AC114</f>
        <v>0</v>
      </c>
      <c r="LK5" s="36">
        <f>'国産材利用調査（2021）'!AG114</f>
        <v>0</v>
      </c>
      <c r="LL5" s="36">
        <f>'国産材利用調査（2021）'!AK114</f>
        <v>0</v>
      </c>
      <c r="LM5" s="36">
        <f>'国産材利用調査（2021）'!M116</f>
        <v>0</v>
      </c>
      <c r="LN5" s="36">
        <f>'国産材利用調査（2021）'!Q116</f>
        <v>0</v>
      </c>
      <c r="LO5" s="36">
        <f>'国産材利用調査（2021）'!U116</f>
        <v>0</v>
      </c>
      <c r="LP5" s="36">
        <f>'国産材利用調査（2021）'!Y116</f>
        <v>0</v>
      </c>
      <c r="LQ5" s="36">
        <f>'国産材利用調査（2021）'!AC116</f>
        <v>0</v>
      </c>
      <c r="LR5" s="36">
        <f>'国産材利用調査（2021）'!AG116</f>
        <v>0</v>
      </c>
      <c r="LS5" s="36">
        <f>'国産材利用調査（2021）'!AK116</f>
        <v>0</v>
      </c>
      <c r="LT5" s="34" t="str">
        <f>IF('国産材利用調査（2021）'!$AH$119=TRUE,1,"")</f>
        <v/>
      </c>
      <c r="LU5" s="34" t="str">
        <f>IF('国産材利用調査（2021）'!$AK$119=TRUE,1,"")</f>
        <v/>
      </c>
      <c r="LV5" s="34" t="str">
        <f>IF('国産材利用調査（2021）'!$AN$119=TRUE,1,"")</f>
        <v/>
      </c>
      <c r="LW5" s="34" t="str">
        <f>IF('国産材利用調査（2021）'!$AH$121=TRUE,1,"")</f>
        <v/>
      </c>
      <c r="LX5" s="34" t="str">
        <f>IF('国産材利用調査（2021）'!$AK$121=TRUE,1,"")</f>
        <v/>
      </c>
      <c r="LY5" s="34" t="str">
        <f>IF('国産材利用調査（2021）'!$AN$121=TRUE,1,"")</f>
        <v/>
      </c>
      <c r="LZ5" s="34">
        <f>'国産材利用調査（2021）'!I125</f>
        <v>0</v>
      </c>
      <c r="MA5" s="34">
        <f>'国産材利用調査（2021）'!Q125</f>
        <v>0</v>
      </c>
      <c r="MB5" s="34">
        <f>'国産材利用調査（2021）'!Y125</f>
        <v>0</v>
      </c>
      <c r="MC5" s="34">
        <f>'国産材利用調査（2021）'!AG125</f>
        <v>0</v>
      </c>
      <c r="MD5" s="34">
        <f>'国産材利用調査（2021）'!AO125</f>
        <v>0</v>
      </c>
      <c r="ME5" s="51">
        <f>'国産材利用調査（2021）'!AP124</f>
        <v>0</v>
      </c>
      <c r="MF5" s="34" t="str">
        <f>IF('国産材利用調査（2021）'!$AB$129=TRUE,1,"")</f>
        <v/>
      </c>
      <c r="MG5" s="34" t="str">
        <f>IF('国産材利用調査（2021）'!$AB$131=TRUE,1,"")</f>
        <v/>
      </c>
      <c r="MH5" s="34" t="str">
        <f>IF('国産材利用調査（2021）'!$AB$133=TRUE,1,"")</f>
        <v/>
      </c>
      <c r="MI5" s="34" t="str">
        <f>IF('国産材利用調査（2021）'!$AB$135=TRUE,1,"")</f>
        <v/>
      </c>
      <c r="MJ5" s="34" t="str">
        <f>IF('国産材利用調査（2021）'!$AS$138=TRUE,1,"")</f>
        <v/>
      </c>
      <c r="MK5" s="34" t="str">
        <f>IF('国産材利用調査（2021）'!$AS$140=TRUE,1,"")</f>
        <v/>
      </c>
      <c r="ML5" s="34" t="str">
        <f>IF('国産材利用調査（2021）'!$AS$142=TRUE,1,"")</f>
        <v/>
      </c>
      <c r="MM5" s="34" t="str">
        <f>IF('国産材利用調査（2021）'!$AS$144=TRUE,1,"")</f>
        <v/>
      </c>
      <c r="MN5" s="34" t="str">
        <f>IF('国産材利用調査（2021）'!$AS$146=TRUE,1,"")</f>
        <v/>
      </c>
      <c r="MO5" s="34" t="str">
        <f>IF('国産材利用調査（2021）'!$AU$138=TRUE,1,"")</f>
        <v/>
      </c>
      <c r="MP5" s="34" t="str">
        <f>IF('国産材利用調査（2021）'!$AU$140=TRUE,1,"")</f>
        <v/>
      </c>
      <c r="MQ5" s="34" t="str">
        <f>IF('国産材利用調査（2021）'!$AU$142=TRUE,1,"")</f>
        <v/>
      </c>
      <c r="MR5" s="34" t="str">
        <f>IF('国産材利用調査（2021）'!$AU$144=TRUE,1,"")</f>
        <v/>
      </c>
      <c r="MS5" s="34" t="str">
        <f>IF('国産材利用調査（2021）'!$AU$146=TRUE,1,"")</f>
        <v/>
      </c>
      <c r="MT5" s="39">
        <f>'国産材利用調査（2021）'!AG145</f>
        <v>0</v>
      </c>
      <c r="MU5" s="34" t="str">
        <f>IF('国産材利用調査（2021）'!$AS$148=TRUE,1,"")</f>
        <v/>
      </c>
      <c r="MV5" s="34" t="str">
        <f>IF('国産材利用調査（2021）'!$AS$150=TRUE,1,"")</f>
        <v/>
      </c>
      <c r="MW5" s="34" t="str">
        <f>IF('国産材利用調査（2021）'!$AS$152=TRUE,1,"")</f>
        <v/>
      </c>
      <c r="MX5" s="34" t="str">
        <f>IF('国産材利用調査（2021）'!$AS$154=TRUE,1,"")</f>
        <v/>
      </c>
      <c r="MY5" s="34" t="str">
        <f>IF('国産材利用調査（2021）'!$AS$156=TRUE,1,"")</f>
        <v/>
      </c>
      <c r="MZ5" s="34" t="str">
        <f>IF('国産材利用調査（2021）'!$AU$148=TRUE,1,"")</f>
        <v/>
      </c>
      <c r="NA5" s="34" t="str">
        <f>IF('国産材利用調査（2021）'!$AU$150=TRUE,1,"")</f>
        <v/>
      </c>
      <c r="NB5" s="34" t="str">
        <f>IF('国産材利用調査（2021）'!$AU$152=TRUE,1,"")</f>
        <v/>
      </c>
      <c r="NC5" s="34" t="str">
        <f>IF('国産材利用調査（2021）'!$AU$154=TRUE,1,"")</f>
        <v/>
      </c>
      <c r="ND5" s="34" t="str">
        <f>IF('国産材利用調査（2021）'!$AU$156=TRUE,1,"")</f>
        <v/>
      </c>
      <c r="NE5" s="39">
        <f>'国産材利用調査（2021）'!AG155</f>
        <v>0</v>
      </c>
      <c r="NF5" s="37" t="str">
        <f>IF('国産材利用調査（2021）'!$AU$161=1,1,"")</f>
        <v/>
      </c>
      <c r="NG5" s="37" t="str">
        <f>IF('国産材利用調査（2021）'!$AU$161=2,1,"")</f>
        <v/>
      </c>
      <c r="NH5" s="37" t="str">
        <f>IF('国産材利用調査（2021）'!$AU$161=3,1,"")</f>
        <v/>
      </c>
      <c r="NI5" s="37">
        <f>'国産材利用調査（2021）'!A168</f>
        <v>0</v>
      </c>
      <c r="NJ5" s="37">
        <f>'国産材利用調査（2021）'!F168</f>
        <v>0</v>
      </c>
      <c r="NK5" s="37">
        <f>'国産材利用調査（2021）'!K168</f>
        <v>0</v>
      </c>
      <c r="NL5" s="37">
        <f>'国産材利用調査（2021）'!P168</f>
        <v>0</v>
      </c>
      <c r="NM5" s="37">
        <f>'国産材利用調査（2021）'!U168</f>
        <v>0</v>
      </c>
      <c r="NN5" s="37">
        <f>'国産材利用調査（2021）'!Z168</f>
        <v>0</v>
      </c>
      <c r="NO5" s="37">
        <f>'国産材利用調査（2021）'!AE168</f>
        <v>0</v>
      </c>
      <c r="NP5" s="37">
        <f>'国産材利用調査（2021）'!AJ168</f>
        <v>0</v>
      </c>
      <c r="NQ5" s="37">
        <f>'国産材利用調査（2021）'!AO168</f>
        <v>0</v>
      </c>
      <c r="NR5" s="82">
        <f>'国産材利用調査（2021）'!AW165</f>
        <v>0</v>
      </c>
      <c r="NS5" s="82" t="str">
        <f>IF('国産材利用調査（2021）'!$BD$168=1,1,"")</f>
        <v/>
      </c>
      <c r="NT5" s="82" t="str">
        <f>IF('国産材利用調査（2021）'!$BD$168=2,1,"")</f>
        <v/>
      </c>
      <c r="NU5" s="82" t="str">
        <f>IF('国産材利用調査（2021）'!$BJ$168=1,1,"")</f>
        <v/>
      </c>
      <c r="NV5" s="82" t="str">
        <f>IF('国産材利用調査（2021）'!$BJ$168=2,1,"")</f>
        <v/>
      </c>
      <c r="NW5" s="88">
        <f>'国産材利用調査（2021）'!AW137</f>
        <v>0</v>
      </c>
      <c r="NX5" s="165">
        <f>'国産材利用調査（2021）'!I180</f>
        <v>0</v>
      </c>
      <c r="NY5" s="165">
        <f>'国産材利用調査（2021）'!L180</f>
        <v>0</v>
      </c>
      <c r="NZ5" s="165">
        <f>'国産材利用調査（2021）'!I181</f>
        <v>0</v>
      </c>
      <c r="OA5" s="165">
        <f>'国産材利用調査（2021）'!O180</f>
        <v>0</v>
      </c>
      <c r="OB5" s="165">
        <f>'国産材利用調査（2021）'!R180</f>
        <v>0</v>
      </c>
      <c r="OC5" s="165">
        <f>'国産材利用調査（2021）'!O181</f>
        <v>0</v>
      </c>
      <c r="OD5" s="165">
        <f>'国産材利用調査（2021）'!U180</f>
        <v>0</v>
      </c>
      <c r="OE5" s="165">
        <f>'国産材利用調査（2021）'!X180</f>
        <v>0</v>
      </c>
      <c r="OF5" s="165">
        <f>'国産材利用調査（2021）'!U181</f>
        <v>0</v>
      </c>
      <c r="OG5" s="165">
        <f>'国産材利用調査（2021）'!AA180</f>
        <v>0</v>
      </c>
      <c r="OH5" s="165">
        <f>'国産材利用調査（2021）'!AD180</f>
        <v>0</v>
      </c>
      <c r="OI5" s="165">
        <f>'国産材利用調査（2021）'!AA181</f>
        <v>0</v>
      </c>
      <c r="OJ5" s="165">
        <f>'国産材利用調査（2021）'!AG180</f>
        <v>0</v>
      </c>
      <c r="OK5" s="165">
        <f>'国産材利用調査（2021）'!AJ180</f>
        <v>0</v>
      </c>
      <c r="OL5" s="165">
        <f>'国産材利用調査（2021）'!AG181</f>
        <v>0</v>
      </c>
      <c r="OM5" s="165">
        <f>'国産材利用調査（2021）'!AM180</f>
        <v>0</v>
      </c>
      <c r="ON5" s="165">
        <f>'国産材利用調査（2021）'!AP180</f>
        <v>0</v>
      </c>
      <c r="OO5" s="165">
        <f>'国産材利用調査（2021）'!AM181</f>
        <v>0</v>
      </c>
      <c r="OP5" s="165">
        <f>'国産材利用調査（2021）'!AS180</f>
        <v>0</v>
      </c>
      <c r="OQ5" s="165">
        <f>'国産材利用調査（2021）'!AV180</f>
        <v>0</v>
      </c>
      <c r="OR5" s="165">
        <f>'国産材利用調査（2021）'!AS181</f>
        <v>0</v>
      </c>
      <c r="OS5" s="165">
        <f>'国産材利用調査（2021）'!AY180</f>
        <v>0</v>
      </c>
      <c r="OT5" s="165">
        <f>'国産材利用調査（2021）'!BB180</f>
        <v>0</v>
      </c>
      <c r="OU5" s="165">
        <f>'国産材利用調査（2021）'!AY181</f>
        <v>0</v>
      </c>
      <c r="OV5" s="36" t="str">
        <f>IF('国産材利用調査（2021）'!$Q$185=1,1,"")</f>
        <v/>
      </c>
      <c r="OW5" s="36" t="str">
        <f>IF('国産材利用調査（2021）'!$Q$185=2,1,"")</f>
        <v/>
      </c>
    </row>
    <row r="6" spans="1:413" ht="14.25" customHeight="1" x14ac:dyDescent="0.15"/>
    <row r="7" spans="1:413" s="27" customFormat="1" ht="15" customHeight="1" x14ac:dyDescent="0.15">
      <c r="C7" s="23"/>
      <c r="D7" s="23"/>
      <c r="E7" s="23"/>
      <c r="F7" s="23"/>
      <c r="G7" s="23"/>
      <c r="H7" s="23"/>
      <c r="I7" s="23"/>
      <c r="J7" s="23"/>
      <c r="K7" s="23"/>
      <c r="L7" s="23"/>
      <c r="M7" s="23"/>
      <c r="N7" s="23"/>
      <c r="O7" s="23"/>
      <c r="AI7" s="23"/>
      <c r="AJ7" s="23"/>
      <c r="AK7" s="23"/>
      <c r="AL7" s="23"/>
      <c r="AM7" s="23"/>
      <c r="AN7" s="23"/>
    </row>
    <row r="8" spans="1:413" s="27" customFormat="1" ht="15" customHeight="1" x14ac:dyDescent="0.15">
      <c r="C8" s="23"/>
      <c r="D8" s="23"/>
      <c r="E8" s="23"/>
      <c r="F8" s="23"/>
      <c r="G8" s="23"/>
      <c r="H8" s="23"/>
      <c r="I8" s="23"/>
      <c r="J8" s="23"/>
      <c r="K8" s="23"/>
      <c r="L8" s="23"/>
      <c r="M8" s="23"/>
      <c r="N8" s="23"/>
      <c r="O8" s="23"/>
      <c r="AI8" s="23"/>
      <c r="AJ8" s="23"/>
      <c r="AK8" s="23"/>
      <c r="AL8" s="23"/>
      <c r="AM8" s="23"/>
      <c r="AN8" s="23"/>
    </row>
    <row r="9" spans="1:413" s="27" customFormat="1" ht="18" customHeight="1" x14ac:dyDescent="0.15">
      <c r="A9" s="23"/>
      <c r="AI9" s="23"/>
      <c r="AJ9" s="23"/>
      <c r="AK9" s="23"/>
      <c r="AL9" s="23"/>
      <c r="AM9" s="23"/>
      <c r="AN9" s="23"/>
    </row>
    <row r="10" spans="1:413" ht="15" customHeight="1" x14ac:dyDescent="0.15"/>
    <row r="11" spans="1:413" ht="15" customHeight="1" x14ac:dyDescent="0.15">
      <c r="AE11" s="23"/>
      <c r="AF11" s="23"/>
      <c r="AG11" s="23"/>
      <c r="AH11" s="23"/>
      <c r="AK11"/>
      <c r="AL11"/>
      <c r="AM11"/>
      <c r="AN11"/>
    </row>
    <row r="12" spans="1:413" s="27" customFormat="1" ht="11.25" x14ac:dyDescent="0.15">
      <c r="A12" s="23"/>
      <c r="B12" s="87"/>
      <c r="C12" s="87"/>
      <c r="D12" s="87"/>
      <c r="E12" s="87"/>
      <c r="F12" s="87"/>
      <c r="G12" s="87"/>
      <c r="H12" s="87"/>
      <c r="I12" s="87"/>
      <c r="J12" s="87"/>
      <c r="K12" s="87"/>
      <c r="L12" s="87"/>
      <c r="M12" s="87"/>
      <c r="N12" s="87"/>
      <c r="O12" s="23"/>
      <c r="AI12" s="23"/>
      <c r="AJ12" s="23"/>
      <c r="AK12" s="23"/>
      <c r="AL12" s="23"/>
      <c r="AM12" s="23"/>
      <c r="AN12" s="23"/>
    </row>
    <row r="13" spans="1:413" s="27" customFormat="1" ht="11.25" x14ac:dyDescent="0.15">
      <c r="A13" s="23"/>
      <c r="B13" s="87"/>
      <c r="C13" s="87"/>
      <c r="D13" s="87"/>
      <c r="E13" s="87"/>
      <c r="F13" s="87"/>
      <c r="G13" s="87"/>
      <c r="H13" s="87"/>
      <c r="I13" s="87"/>
      <c r="J13" s="87"/>
      <c r="K13" s="87"/>
      <c r="L13" s="87"/>
      <c r="M13" s="87"/>
      <c r="N13" s="87"/>
      <c r="O13" s="23"/>
      <c r="AI13" s="23"/>
      <c r="AJ13" s="23"/>
      <c r="AK13" s="23"/>
      <c r="AL13" s="23"/>
      <c r="AM13" s="23"/>
      <c r="AN13" s="23"/>
    </row>
    <row r="14" spans="1:413" s="27" customFormat="1" ht="11.25" x14ac:dyDescent="0.15">
      <c r="A14" s="23"/>
      <c r="B14" s="87"/>
      <c r="C14" s="87"/>
      <c r="D14" s="87"/>
      <c r="E14" s="87"/>
      <c r="F14" s="87"/>
      <c r="G14" s="87"/>
      <c r="H14" s="87"/>
      <c r="I14" s="87"/>
      <c r="J14" s="87"/>
      <c r="K14" s="87"/>
      <c r="L14" s="87"/>
      <c r="M14" s="87"/>
      <c r="N14" s="87"/>
      <c r="O14" s="23"/>
      <c r="AI14" s="23"/>
      <c r="AJ14" s="23"/>
      <c r="AK14" s="23"/>
      <c r="AL14" s="23"/>
      <c r="AM14" s="23"/>
      <c r="AN14" s="23"/>
    </row>
    <row r="15" spans="1:413" s="27" customFormat="1" ht="11.25" x14ac:dyDescent="0.15">
      <c r="A15" s="23"/>
      <c r="B15" s="87"/>
      <c r="C15" s="87"/>
      <c r="D15" s="87"/>
      <c r="E15" s="87"/>
      <c r="F15" s="87"/>
      <c r="G15" s="87"/>
      <c r="H15" s="87"/>
      <c r="I15" s="87"/>
      <c r="J15" s="87"/>
      <c r="K15" s="87"/>
      <c r="L15" s="87"/>
      <c r="M15" s="87"/>
      <c r="N15" s="87"/>
      <c r="O15" s="23"/>
      <c r="AI15" s="23"/>
      <c r="AJ15" s="23"/>
      <c r="AK15" s="23"/>
      <c r="AL15" s="23"/>
      <c r="AM15" s="23"/>
      <c r="AN15" s="23"/>
    </row>
    <row r="16" spans="1:413" s="27" customFormat="1" ht="11.25" x14ac:dyDescent="0.15">
      <c r="A16" s="23"/>
      <c r="B16" s="87"/>
      <c r="C16" s="87"/>
      <c r="D16" s="87"/>
      <c r="E16" s="87"/>
      <c r="F16" s="87"/>
      <c r="G16" s="87"/>
      <c r="H16" s="87"/>
      <c r="I16" s="87"/>
      <c r="J16" s="87"/>
      <c r="K16" s="87"/>
      <c r="L16" s="87"/>
      <c r="M16" s="87"/>
      <c r="N16" s="87"/>
      <c r="O16" s="23"/>
      <c r="AI16" s="23"/>
      <c r="AJ16" s="23"/>
      <c r="AK16" s="23"/>
      <c r="AL16" s="23"/>
      <c r="AM16" s="23"/>
      <c r="AN16" s="23"/>
    </row>
    <row r="17" spans="1:40" s="27" customFormat="1" ht="11.25" x14ac:dyDescent="0.15">
      <c r="A17" s="23"/>
      <c r="B17" s="87"/>
      <c r="C17" s="87"/>
      <c r="D17" s="87"/>
      <c r="E17" s="87"/>
      <c r="F17" s="87"/>
      <c r="G17" s="87"/>
      <c r="H17" s="87"/>
      <c r="I17" s="87"/>
      <c r="J17" s="87"/>
      <c r="K17" s="87"/>
      <c r="L17" s="87"/>
      <c r="M17" s="87"/>
      <c r="N17" s="87"/>
      <c r="O17" s="23"/>
      <c r="AI17" s="23"/>
      <c r="AJ17" s="23"/>
      <c r="AK17" s="23"/>
      <c r="AL17" s="23"/>
      <c r="AM17" s="23"/>
      <c r="AN17" s="23"/>
    </row>
    <row r="18" spans="1:40" s="27" customFormat="1" ht="11.25" x14ac:dyDescent="0.15">
      <c r="A18" s="23"/>
      <c r="B18" s="87"/>
      <c r="C18" s="87"/>
      <c r="D18" s="87"/>
      <c r="E18" s="87"/>
      <c r="F18" s="87"/>
      <c r="G18" s="87"/>
      <c r="H18" s="87"/>
      <c r="I18" s="87"/>
      <c r="J18" s="87"/>
      <c r="K18" s="87"/>
      <c r="L18" s="87"/>
      <c r="M18" s="87"/>
      <c r="N18" s="87"/>
      <c r="O18" s="23"/>
      <c r="AI18" s="23"/>
      <c r="AJ18" s="23"/>
      <c r="AK18" s="23"/>
      <c r="AL18" s="23"/>
      <c r="AM18" s="23"/>
      <c r="AN18" s="23"/>
    </row>
    <row r="19" spans="1:40" s="27" customFormat="1" ht="11.25" x14ac:dyDescent="0.15">
      <c r="A19" s="23"/>
      <c r="B19" s="87"/>
      <c r="C19" s="87"/>
      <c r="D19" s="87"/>
      <c r="E19" s="87"/>
      <c r="F19" s="87"/>
      <c r="G19" s="87"/>
      <c r="H19" s="87"/>
      <c r="I19" s="87"/>
      <c r="J19" s="87"/>
      <c r="K19" s="87"/>
      <c r="L19" s="87"/>
      <c r="M19" s="87"/>
      <c r="N19" s="87"/>
      <c r="O19" s="23"/>
      <c r="AI19" s="23"/>
      <c r="AJ19" s="23"/>
      <c r="AK19" s="23"/>
      <c r="AL19" s="23"/>
      <c r="AM19" s="23"/>
      <c r="AN19" s="23"/>
    </row>
    <row r="20" spans="1:40" s="27" customFormat="1" ht="11.25" x14ac:dyDescent="0.15">
      <c r="A20" s="23"/>
      <c r="B20" s="87"/>
      <c r="C20" s="87"/>
      <c r="D20" s="87"/>
      <c r="E20" s="87"/>
      <c r="F20" s="87"/>
      <c r="G20" s="87"/>
      <c r="H20" s="87"/>
      <c r="I20" s="87"/>
      <c r="J20" s="87"/>
      <c r="K20" s="87"/>
      <c r="L20" s="87"/>
      <c r="M20" s="87"/>
      <c r="N20" s="87"/>
      <c r="O20" s="23"/>
      <c r="AI20" s="23"/>
      <c r="AJ20" s="23"/>
      <c r="AK20" s="23"/>
      <c r="AL20" s="23"/>
      <c r="AM20" s="23"/>
      <c r="AN20" s="23"/>
    </row>
    <row r="21" spans="1:40" s="27" customFormat="1" ht="11.25" x14ac:dyDescent="0.15">
      <c r="A21" s="23"/>
      <c r="B21" s="87"/>
      <c r="C21" s="87"/>
      <c r="D21" s="87"/>
      <c r="E21" s="87"/>
      <c r="F21" s="87"/>
      <c r="G21" s="87"/>
      <c r="H21" s="87"/>
      <c r="I21" s="87"/>
      <c r="J21" s="87"/>
      <c r="K21" s="87"/>
      <c r="L21" s="87"/>
      <c r="M21" s="87"/>
      <c r="N21" s="87"/>
      <c r="O21" s="23"/>
      <c r="AI21" s="23"/>
      <c r="AJ21" s="23"/>
      <c r="AK21" s="23"/>
      <c r="AL21" s="23"/>
      <c r="AM21" s="23"/>
      <c r="AN21" s="23"/>
    </row>
    <row r="22" spans="1:40" x14ac:dyDescent="0.15">
      <c r="B22" s="87"/>
      <c r="C22" s="87"/>
      <c r="D22" s="87"/>
      <c r="E22" s="87"/>
      <c r="F22" s="87"/>
      <c r="G22" s="87"/>
      <c r="H22" s="87"/>
      <c r="I22" s="87"/>
      <c r="J22" s="87"/>
      <c r="K22" s="87"/>
      <c r="L22" s="87"/>
      <c r="M22" s="87"/>
      <c r="N22" s="87"/>
    </row>
    <row r="23" spans="1:40" x14ac:dyDescent="0.15">
      <c r="B23" s="87"/>
      <c r="C23" s="87"/>
      <c r="D23" s="87"/>
      <c r="E23" s="87"/>
      <c r="F23" s="87"/>
      <c r="G23" s="87"/>
      <c r="H23" s="87"/>
      <c r="I23" s="87"/>
      <c r="J23" s="87"/>
      <c r="K23" s="87"/>
      <c r="L23" s="87"/>
      <c r="M23" s="87"/>
      <c r="N23" s="87"/>
    </row>
    <row r="24" spans="1:40" x14ac:dyDescent="0.15">
      <c r="B24" s="87"/>
      <c r="C24" s="87"/>
      <c r="D24" s="87"/>
      <c r="E24" s="87"/>
      <c r="F24" s="87"/>
      <c r="G24" s="87"/>
      <c r="H24" s="87"/>
      <c r="I24" s="87"/>
      <c r="J24" s="87"/>
      <c r="K24" s="87"/>
      <c r="L24" s="87"/>
      <c r="M24" s="87"/>
      <c r="N24" s="87"/>
    </row>
    <row r="25" spans="1:40" x14ac:dyDescent="0.15">
      <c r="B25" s="87"/>
      <c r="C25" s="87"/>
      <c r="D25" s="87"/>
      <c r="E25" s="87"/>
      <c r="F25" s="87"/>
      <c r="G25" s="87"/>
      <c r="H25" s="87"/>
      <c r="I25" s="87"/>
      <c r="J25" s="87"/>
      <c r="K25" s="87"/>
      <c r="L25" s="87"/>
      <c r="M25" s="87"/>
      <c r="N25" s="87"/>
    </row>
  </sheetData>
  <mergeCells count="148">
    <mergeCell ref="NI2:NQ2"/>
    <mergeCell ref="NF3:NH3"/>
    <mergeCell ref="NI3:NQ3"/>
    <mergeCell ref="OV2:OW3"/>
    <mergeCell ref="OG2:OI3"/>
    <mergeCell ref="OJ2:OL3"/>
    <mergeCell ref="OM2:OO3"/>
    <mergeCell ref="OP2:OR3"/>
    <mergeCell ref="OS2:OU3"/>
    <mergeCell ref="NX2:NZ3"/>
    <mergeCell ref="OA2:OC3"/>
    <mergeCell ref="OD2:OF3"/>
    <mergeCell ref="NR3:NR4"/>
    <mergeCell ref="NS3:NT3"/>
    <mergeCell ref="NU3:NV3"/>
    <mergeCell ref="IT3:IU3"/>
    <mergeCell ref="IV3:IW3"/>
    <mergeCell ref="IX3:IY3"/>
    <mergeCell ref="JK3:JL3"/>
    <mergeCell ref="JM3:JN3"/>
    <mergeCell ref="MY3:MY4"/>
    <mergeCell ref="IZ3:JA3"/>
    <mergeCell ref="JB3:JB4"/>
    <mergeCell ref="JC3:JC4"/>
    <mergeCell ref="JH3:JI3"/>
    <mergeCell ref="MT3:MT4"/>
    <mergeCell ref="KQ3:KX3"/>
    <mergeCell ref="KY3:LE3"/>
    <mergeCell ref="KI3:KJ3"/>
    <mergeCell ref="KK3:KL3"/>
    <mergeCell ref="KM3:KN3"/>
    <mergeCell ref="KO3:KP3"/>
    <mergeCell ref="JD3:JG3"/>
    <mergeCell ref="NE3:NE4"/>
    <mergeCell ref="ND3:ND4"/>
    <mergeCell ref="LF3:LL3"/>
    <mergeCell ref="LM3:LS3"/>
    <mergeCell ref="MN3:MN4"/>
    <mergeCell ref="MO3:MO4"/>
    <mergeCell ref="MZ3:MZ4"/>
    <mergeCell ref="NA3:NA4"/>
    <mergeCell ref="NB3:NB4"/>
    <mergeCell ref="NC3:NC4"/>
    <mergeCell ref="MU3:MU4"/>
    <mergeCell ref="MV3:MV4"/>
    <mergeCell ref="MW3:MW4"/>
    <mergeCell ref="MX3:MX4"/>
    <mergeCell ref="MR3:MR4"/>
    <mergeCell ref="MF3:MI3"/>
    <mergeCell ref="LT3:LY3"/>
    <mergeCell ref="MS3:MS4"/>
    <mergeCell ref="MJ3:MJ4"/>
    <mergeCell ref="MK3:MK4"/>
    <mergeCell ref="ML3:ML4"/>
    <mergeCell ref="MM3:MM4"/>
    <mergeCell ref="MP3:MP4"/>
    <mergeCell ref="MQ3:MQ4"/>
    <mergeCell ref="HY3:HZ3"/>
    <mergeCell ref="IA3:IB3"/>
    <mergeCell ref="IE3:IF3"/>
    <mergeCell ref="IG3:IH3"/>
    <mergeCell ref="IR3:IS3"/>
    <mergeCell ref="GO3:GS3"/>
    <mergeCell ref="GT3:GT4"/>
    <mergeCell ref="FN3:FP3"/>
    <mergeCell ref="FQ3:FT3"/>
    <mergeCell ref="FU3:FU4"/>
    <mergeCell ref="FV3:FW3"/>
    <mergeCell ref="FX3:GB3"/>
    <mergeCell ref="GC3:GC4"/>
    <mergeCell ref="HM3:HO3"/>
    <mergeCell ref="HR3:HU3"/>
    <mergeCell ref="HX3:HX4"/>
    <mergeCell ref="IK3:IN3"/>
    <mergeCell ref="HV3:HW3"/>
    <mergeCell ref="IC3:ID3"/>
    <mergeCell ref="FL3:FL4"/>
    <mergeCell ref="GE3:GG3"/>
    <mergeCell ref="GH3:GK3"/>
    <mergeCell ref="GL3:GL4"/>
    <mergeCell ref="GM3:GN3"/>
    <mergeCell ref="EW3:EY3"/>
    <mergeCell ref="EZ3:FC3"/>
    <mergeCell ref="FD3:FD4"/>
    <mergeCell ref="FE3:FF3"/>
    <mergeCell ref="FG3:FK3"/>
    <mergeCell ref="BP3:BR3"/>
    <mergeCell ref="BS3:BV3"/>
    <mergeCell ref="BW3:BW4"/>
    <mergeCell ref="BX3:BY3"/>
    <mergeCell ref="BZ3:CD3"/>
    <mergeCell ref="DF3:DG3"/>
    <mergeCell ref="DH3:DL3"/>
    <mergeCell ref="DM3:DM4"/>
    <mergeCell ref="DO3:DQ3"/>
    <mergeCell ref="CQ3:CU3"/>
    <mergeCell ref="CV3:CV4"/>
    <mergeCell ref="CX3:CZ3"/>
    <mergeCell ref="DA3:DD3"/>
    <mergeCell ref="DE3:DE4"/>
    <mergeCell ref="KA3:KA4"/>
    <mergeCell ref="JV3:JV4"/>
    <mergeCell ref="KC3:KC4"/>
    <mergeCell ref="HP3:HP4"/>
    <mergeCell ref="IJ3:IJ4"/>
    <mergeCell ref="II3:II4"/>
    <mergeCell ref="HQ3:HQ4"/>
    <mergeCell ref="IO3:IP3"/>
    <mergeCell ref="CE3:CE4"/>
    <mergeCell ref="CG3:CI3"/>
    <mergeCell ref="CJ3:CM3"/>
    <mergeCell ref="CN3:CN4"/>
    <mergeCell ref="CO3:CP3"/>
    <mergeCell ref="DR3:DU3"/>
    <mergeCell ref="EI3:EL3"/>
    <mergeCell ref="EM3:EM4"/>
    <mergeCell ref="EN3:EO3"/>
    <mergeCell ref="EP3:ET3"/>
    <mergeCell ref="EU3:EU4"/>
    <mergeCell ref="DV3:DV4"/>
    <mergeCell ref="DW3:DX3"/>
    <mergeCell ref="DY3:EC3"/>
    <mergeCell ref="ED3:ED4"/>
    <mergeCell ref="EF3:EH3"/>
    <mergeCell ref="KI2:KL2"/>
    <mergeCell ref="KM2:KP2"/>
    <mergeCell ref="JS3:JT3"/>
    <mergeCell ref="JJ3:JJ4"/>
    <mergeCell ref="JU3:JU4"/>
    <mergeCell ref="KB3:KB4"/>
    <mergeCell ref="JO3:JP3"/>
    <mergeCell ref="JQ3:JR3"/>
    <mergeCell ref="AY3:BA3"/>
    <mergeCell ref="BB3:BE3"/>
    <mergeCell ref="KH3:KH4"/>
    <mergeCell ref="KD3:KG3"/>
    <mergeCell ref="IQ3:IQ4"/>
    <mergeCell ref="JW3:JZ3"/>
    <mergeCell ref="BG3:BH3"/>
    <mergeCell ref="BI3:BM3"/>
    <mergeCell ref="BN3:BN4"/>
    <mergeCell ref="HD3:HF3"/>
    <mergeCell ref="HG3:HI3"/>
    <mergeCell ref="BF3:BF4"/>
    <mergeCell ref="GU3:GW3"/>
    <mergeCell ref="GX3:GZ3"/>
    <mergeCell ref="HA3:HC3"/>
    <mergeCell ref="HJ3:HL3"/>
  </mergeCells>
  <phoneticPr fontId="2"/>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064E-2CC9-4710-9BE6-BEAD0D8DE266}">
  <sheetPr codeName="Sheet3">
    <pageSetUpPr fitToPage="1"/>
  </sheetPr>
  <dimension ref="A1:BF80"/>
  <sheetViews>
    <sheetView topLeftCell="W40" zoomScale="85" zoomScaleNormal="85" workbookViewId="0">
      <selection activeCell="AH57" sqref="AH57:AS60"/>
    </sheetView>
  </sheetViews>
  <sheetFormatPr defaultRowHeight="13.5" x14ac:dyDescent="0.15"/>
  <cols>
    <col min="1" max="1" width="4.75" style="23" customWidth="1"/>
    <col min="2" max="15" width="5.625" style="23" customWidth="1"/>
    <col min="16" max="34" width="5.625" customWidth="1"/>
    <col min="35" max="40" width="5.625" style="23" customWidth="1"/>
    <col min="41" max="60" width="5.625" customWidth="1"/>
  </cols>
  <sheetData>
    <row r="1" spans="1:45" ht="15" customHeight="1" x14ac:dyDescent="0.15">
      <c r="A1" s="23" t="s">
        <v>123</v>
      </c>
    </row>
    <row r="2" spans="1:45" ht="15" customHeight="1" x14ac:dyDescent="0.15"/>
    <row r="3" spans="1:45" ht="18" customHeight="1" x14ac:dyDescent="0.15">
      <c r="B3" s="24" t="s">
        <v>124</v>
      </c>
      <c r="C3" s="24" t="s">
        <v>305</v>
      </c>
      <c r="D3" s="24" t="s">
        <v>125</v>
      </c>
      <c r="E3" s="24" t="s">
        <v>126</v>
      </c>
      <c r="F3" s="24" t="s">
        <v>8</v>
      </c>
      <c r="G3" s="24" t="s">
        <v>128</v>
      </c>
      <c r="H3" s="24" t="s">
        <v>10</v>
      </c>
      <c r="P3" s="23"/>
      <c r="AI3"/>
      <c r="AO3" s="23"/>
    </row>
    <row r="4" spans="1:45" ht="18" customHeight="1" x14ac:dyDescent="0.15">
      <c r="B4" s="38">
        <f>'国産材利用調査（2021）'!I20</f>
        <v>0</v>
      </c>
      <c r="C4" s="38">
        <f>'国産材利用調査（2021）'!AE20</f>
        <v>0</v>
      </c>
      <c r="D4" s="38">
        <f>'国産材利用調査（2021）'!BA20</f>
        <v>0</v>
      </c>
      <c r="E4" s="38">
        <f>'国産材利用調査（2021）'!I21</f>
        <v>0</v>
      </c>
      <c r="F4" s="38">
        <f>'国産材利用調査（2021）'!I22</f>
        <v>0</v>
      </c>
      <c r="G4" s="38">
        <f>'国産材利用調査（2021）'!AB22</f>
        <v>0</v>
      </c>
      <c r="H4" s="38">
        <f>'国産材利用調査（2021）'!AT22</f>
        <v>0</v>
      </c>
      <c r="I4" s="32"/>
      <c r="P4" s="23"/>
      <c r="AI4"/>
      <c r="AO4" s="23"/>
    </row>
    <row r="5" spans="1:45" ht="5.0999999999999996" customHeight="1" x14ac:dyDescent="0.15"/>
    <row r="6" spans="1:45" s="27" customFormat="1" ht="15" customHeight="1" x14ac:dyDescent="0.15">
      <c r="A6" s="23" t="s">
        <v>130</v>
      </c>
      <c r="B6" s="23"/>
      <c r="C6" s="23"/>
      <c r="D6" s="23"/>
      <c r="E6" s="23"/>
      <c r="F6" s="23"/>
      <c r="G6" s="23"/>
      <c r="H6" s="23"/>
      <c r="I6" s="23"/>
      <c r="J6" s="23"/>
      <c r="K6" s="23"/>
      <c r="L6" s="23"/>
      <c r="M6" s="23"/>
      <c r="N6" s="23"/>
      <c r="O6" s="23"/>
      <c r="AI6" s="23"/>
      <c r="AJ6" s="23"/>
      <c r="AK6" s="23"/>
      <c r="AL6" s="23"/>
      <c r="AM6" s="23"/>
      <c r="AN6" s="23"/>
    </row>
    <row r="7" spans="1:45" s="27" customFormat="1" ht="15" customHeight="1" x14ac:dyDescent="0.15">
      <c r="A7" s="23"/>
      <c r="B7" s="23" t="s">
        <v>142</v>
      </c>
      <c r="C7" s="23"/>
      <c r="D7" s="23"/>
      <c r="E7" s="23"/>
      <c r="F7" s="23"/>
      <c r="G7" s="23"/>
      <c r="H7" s="23"/>
      <c r="I7" s="23"/>
      <c r="J7" s="23"/>
      <c r="K7" s="23"/>
      <c r="L7" s="23"/>
      <c r="M7" s="23"/>
      <c r="N7" s="23"/>
      <c r="O7" s="23"/>
      <c r="AI7" s="23"/>
      <c r="AJ7" s="23"/>
      <c r="AK7" s="23"/>
      <c r="AL7" s="23"/>
      <c r="AM7" s="23"/>
      <c r="AN7" s="23"/>
    </row>
    <row r="8" spans="1:45" s="27" customFormat="1" ht="18" customHeight="1" x14ac:dyDescent="0.15">
      <c r="A8" s="23"/>
      <c r="B8" s="28" t="s">
        <v>132</v>
      </c>
      <c r="C8" s="29">
        <f>'国産材利用調査（2021）'!K26</f>
        <v>2</v>
      </c>
      <c r="D8" s="29">
        <f>'国産材利用調査（2021）'!O26</f>
        <v>4</v>
      </c>
      <c r="E8" s="29">
        <f>'国産材利用調査（2021）'!U26</f>
        <v>3</v>
      </c>
      <c r="F8" s="29">
        <f>'国産材利用調査（2021）'!Y26</f>
        <v>3</v>
      </c>
      <c r="G8" s="23"/>
      <c r="H8" s="23"/>
      <c r="I8" s="23"/>
      <c r="J8" s="23"/>
      <c r="K8" s="23"/>
      <c r="L8" s="23"/>
      <c r="M8" s="23"/>
      <c r="N8" s="23"/>
      <c r="O8" s="23"/>
      <c r="AI8" s="23"/>
      <c r="AJ8" s="23"/>
      <c r="AK8" s="23"/>
      <c r="AL8" s="23"/>
      <c r="AM8" s="23"/>
      <c r="AN8" s="23"/>
    </row>
    <row r="9" spans="1:45" s="27" customFormat="1" ht="18" customHeight="1" x14ac:dyDescent="0.15">
      <c r="A9" s="23"/>
      <c r="B9" s="137"/>
      <c r="C9" s="138"/>
      <c r="D9" s="138"/>
      <c r="E9" s="138"/>
      <c r="F9" s="138"/>
      <c r="G9" s="23"/>
      <c r="H9" s="23"/>
      <c r="I9" s="23"/>
      <c r="J9" s="23"/>
      <c r="K9" s="23"/>
      <c r="L9" s="23"/>
      <c r="M9" s="23"/>
      <c r="N9" s="23"/>
      <c r="O9" s="23"/>
      <c r="S9" s="27" t="s">
        <v>35</v>
      </c>
      <c r="AI9" s="23"/>
      <c r="AJ9" s="23"/>
      <c r="AK9" s="23"/>
      <c r="AL9" s="23"/>
      <c r="AM9" s="23"/>
      <c r="AN9" s="23"/>
    </row>
    <row r="10" spans="1:45" s="27" customFormat="1" ht="15" customHeight="1" x14ac:dyDescent="0.15">
      <c r="A10" s="23"/>
      <c r="B10" s="23" t="s">
        <v>143</v>
      </c>
      <c r="C10" s="23"/>
      <c r="D10" s="23"/>
      <c r="E10" s="23"/>
      <c r="F10" s="23"/>
      <c r="G10" s="23"/>
      <c r="H10" s="23"/>
      <c r="I10" s="23"/>
      <c r="J10" s="23"/>
      <c r="K10" s="23" t="s">
        <v>144</v>
      </c>
      <c r="L10" s="23"/>
      <c r="M10" s="23"/>
      <c r="N10" s="23"/>
      <c r="O10" s="23" t="s">
        <v>148</v>
      </c>
      <c r="P10" s="23"/>
      <c r="Q10" s="23" t="s">
        <v>394</v>
      </c>
      <c r="R10" s="23"/>
      <c r="S10" s="27" t="s">
        <v>151</v>
      </c>
      <c r="T10" s="27" t="s">
        <v>152</v>
      </c>
      <c r="X10" s="27" t="s">
        <v>156</v>
      </c>
      <c r="AB10" s="27" t="s">
        <v>160</v>
      </c>
      <c r="AH10" s="27" t="s">
        <v>290</v>
      </c>
      <c r="AK10" s="27" t="s">
        <v>291</v>
      </c>
      <c r="AM10" s="23"/>
      <c r="AN10" s="23"/>
      <c r="AO10" s="23"/>
      <c r="AP10" s="23"/>
      <c r="AQ10" s="23"/>
      <c r="AR10" s="23"/>
    </row>
    <row r="11" spans="1:45" s="27" customFormat="1" ht="18" customHeight="1" x14ac:dyDescent="0.15">
      <c r="A11" s="23"/>
      <c r="B11" s="123" t="s">
        <v>135</v>
      </c>
      <c r="C11" s="123" t="s">
        <v>133</v>
      </c>
      <c r="D11" s="123" t="s">
        <v>134</v>
      </c>
      <c r="E11" s="123" t="s">
        <v>136</v>
      </c>
      <c r="F11" s="123" t="s">
        <v>137</v>
      </c>
      <c r="G11" s="123" t="s">
        <v>138</v>
      </c>
      <c r="H11" s="123" t="s">
        <v>139</v>
      </c>
      <c r="I11" s="123" t="s">
        <v>140</v>
      </c>
      <c r="J11" s="123" t="s">
        <v>141</v>
      </c>
      <c r="K11" s="24" t="s">
        <v>145</v>
      </c>
      <c r="L11" s="24" t="s">
        <v>146</v>
      </c>
      <c r="M11" s="24" t="s">
        <v>287</v>
      </c>
      <c r="N11" s="24" t="s">
        <v>288</v>
      </c>
      <c r="O11" s="24" t="s">
        <v>149</v>
      </c>
      <c r="P11" s="24" t="s">
        <v>150</v>
      </c>
      <c r="Q11" s="128" t="s">
        <v>395</v>
      </c>
      <c r="R11" s="128" t="s">
        <v>396</v>
      </c>
      <c r="S11" s="27" t="s">
        <v>289</v>
      </c>
      <c r="T11" s="28" t="s">
        <v>153</v>
      </c>
      <c r="U11" s="28" t="s">
        <v>154</v>
      </c>
      <c r="V11" s="28" t="s">
        <v>147</v>
      </c>
      <c r="W11" s="28" t="s">
        <v>155</v>
      </c>
      <c r="X11" s="28" t="s">
        <v>157</v>
      </c>
      <c r="Y11" s="28" t="s">
        <v>158</v>
      </c>
      <c r="Z11" s="28" t="s">
        <v>147</v>
      </c>
      <c r="AA11" s="28" t="s">
        <v>159</v>
      </c>
      <c r="AB11" s="28" t="s">
        <v>161</v>
      </c>
      <c r="AC11" s="28" t="s">
        <v>162</v>
      </c>
      <c r="AD11" s="28" t="s">
        <v>163</v>
      </c>
      <c r="AE11" s="28" t="s">
        <v>164</v>
      </c>
      <c r="AF11" s="28" t="s">
        <v>397</v>
      </c>
      <c r="AG11" s="28" t="s">
        <v>165</v>
      </c>
      <c r="AH11" s="28" t="s">
        <v>333</v>
      </c>
      <c r="AI11" s="28" t="s">
        <v>332</v>
      </c>
      <c r="AJ11" s="28" t="s">
        <v>292</v>
      </c>
      <c r="AK11" s="28" t="s">
        <v>293</v>
      </c>
      <c r="AL11" s="28" t="s">
        <v>294</v>
      </c>
      <c r="AN11" s="23"/>
      <c r="AO11" s="23"/>
      <c r="AP11" s="23"/>
      <c r="AQ11" s="23"/>
      <c r="AR11" s="23"/>
      <c r="AS11" s="23"/>
    </row>
    <row r="12" spans="1:45" s="27" customFormat="1" ht="18" customHeight="1" x14ac:dyDescent="0.15">
      <c r="A12" s="23"/>
      <c r="B12" s="33">
        <f>'国産材利用調査（2021）'!AW28</f>
        <v>0</v>
      </c>
      <c r="C12" s="33">
        <f>'国産材利用調査（2021）'!I28</f>
        <v>0</v>
      </c>
      <c r="D12" s="33">
        <f>'国産材利用調査（2021）'!N28</f>
        <v>0</v>
      </c>
      <c r="E12" s="33">
        <f>'国産材利用調査（2021）'!S28</f>
        <v>0</v>
      </c>
      <c r="F12" s="33">
        <f>'国産材利用調査（2021）'!X28</f>
        <v>0</v>
      </c>
      <c r="G12" s="33">
        <f>'国産材利用調査（2021）'!AC28</f>
        <v>0</v>
      </c>
      <c r="H12" s="33">
        <f>'国産材利用調査（2021）'!AH28</f>
        <v>0</v>
      </c>
      <c r="I12" s="33">
        <f>'国産材利用調査（2021）'!AM28</f>
        <v>0</v>
      </c>
      <c r="J12" s="33">
        <f>'国産材利用調査（2021）'!AR28</f>
        <v>0</v>
      </c>
      <c r="K12" s="34">
        <f>'国産材利用調査（2021）'!I30</f>
        <v>0</v>
      </c>
      <c r="L12" s="34">
        <f>'国産材利用調査（2021）'!S30</f>
        <v>0</v>
      </c>
      <c r="M12" s="34">
        <f>'国産材利用調査（2021）'!AC30</f>
        <v>0</v>
      </c>
      <c r="N12" s="61">
        <f>'国産材利用調査（2021）'!AN30</f>
        <v>0</v>
      </c>
      <c r="O12" s="34">
        <f>'国産材利用調査（2021）'!I32</f>
        <v>0</v>
      </c>
      <c r="P12" s="34">
        <f>'国産材利用調査（2021）'!S32</f>
        <v>0</v>
      </c>
      <c r="Q12" s="129" t="str">
        <f>IF('国産材利用調査（2021）'!$BT$28=1,1,"")</f>
        <v/>
      </c>
      <c r="R12" s="129" t="str">
        <f>IF('国産材利用調査（2021）'!$BT$28=2,1,"")</f>
        <v/>
      </c>
      <c r="S12" s="35">
        <f>'国産材利用調査（2021）'!I36</f>
        <v>0</v>
      </c>
      <c r="T12" s="36">
        <f>'国産材利用調査（2021）'!I38</f>
        <v>0</v>
      </c>
      <c r="U12" s="36">
        <f>'国産材利用調査（2021）'!X38</f>
        <v>0</v>
      </c>
      <c r="V12" s="36">
        <f>'国産材利用調査（2021）'!AM38</f>
        <v>0</v>
      </c>
      <c r="W12" s="36">
        <f>'国産材利用調査（2021）'!AQ37</f>
        <v>0</v>
      </c>
      <c r="X12" s="36">
        <f>'国産材利用調査（2021）'!I40</f>
        <v>0</v>
      </c>
      <c r="Y12" s="36">
        <f>'国産材利用調査（2021）'!X40</f>
        <v>0</v>
      </c>
      <c r="Z12" s="36">
        <f>'国産材利用調査（2021）'!AM40</f>
        <v>0</v>
      </c>
      <c r="AA12" s="37">
        <f>'国産材利用調査（2021）'!AQ39</f>
        <v>0</v>
      </c>
      <c r="AB12" s="36">
        <f>'国産材利用調査（2021）'!I43</f>
        <v>0</v>
      </c>
      <c r="AC12" s="36">
        <f>'国産材利用調査（2021）'!X43</f>
        <v>0</v>
      </c>
      <c r="AD12" s="36">
        <f>'国産材利用調査（2021）'!AM43</f>
        <v>0</v>
      </c>
      <c r="AE12" s="36">
        <f>'国産材利用調査（2021）'!AR43</f>
        <v>0</v>
      </c>
      <c r="AF12" s="36">
        <f>'国産材利用調査（2021）'!AW43</f>
        <v>0</v>
      </c>
      <c r="AG12" s="36">
        <f>'国産材利用調査（2021）'!BB43</f>
        <v>0</v>
      </c>
      <c r="AH12" s="36">
        <f>'国産材利用調査（2021）'!I45</f>
        <v>0</v>
      </c>
      <c r="AI12" s="36">
        <f>'国産材利用調査（2021）'!X45</f>
        <v>0</v>
      </c>
      <c r="AJ12" s="36">
        <f>'国産材利用調査（2021）'!AM45</f>
        <v>0</v>
      </c>
      <c r="AK12" s="36">
        <f>'国産材利用調査（2021）'!I47</f>
        <v>0</v>
      </c>
      <c r="AL12" s="36">
        <f>'国産材利用調査（2021）'!X47</f>
        <v>0</v>
      </c>
      <c r="AN12" s="23"/>
      <c r="AO12" s="23"/>
      <c r="AP12" s="23"/>
      <c r="AQ12" s="23"/>
      <c r="AR12" s="23"/>
      <c r="AS12" s="23"/>
    </row>
    <row r="13" spans="1:45" s="27" customFormat="1" ht="5.0999999999999996" customHeight="1" x14ac:dyDescent="0.15">
      <c r="A13" s="23"/>
      <c r="B13" s="23"/>
      <c r="C13" s="23"/>
      <c r="D13" s="23"/>
      <c r="E13" s="23"/>
      <c r="F13" s="23"/>
      <c r="G13" s="23"/>
      <c r="H13" s="23"/>
      <c r="I13" s="23"/>
      <c r="J13" s="23"/>
      <c r="K13" s="23"/>
      <c r="L13" s="23"/>
      <c r="M13" s="23"/>
      <c r="N13" s="23"/>
      <c r="O13" s="23"/>
      <c r="AI13" s="23"/>
      <c r="AJ13" s="23"/>
      <c r="AK13" s="23"/>
      <c r="AL13" s="23"/>
      <c r="AM13" s="23"/>
      <c r="AN13" s="23"/>
    </row>
    <row r="14" spans="1:45" s="27" customFormat="1" ht="15" customHeight="1" x14ac:dyDescent="0.15">
      <c r="A14" s="23"/>
      <c r="B14" s="23" t="s">
        <v>48</v>
      </c>
      <c r="C14" s="23"/>
      <c r="D14" s="23"/>
      <c r="E14" s="23"/>
      <c r="F14" s="23"/>
      <c r="G14" s="23"/>
      <c r="H14" s="23"/>
      <c r="I14" s="23"/>
      <c r="J14" s="23"/>
      <c r="K14" s="23"/>
      <c r="L14" s="23"/>
      <c r="M14" s="23"/>
      <c r="N14" s="23"/>
      <c r="O14" s="23"/>
      <c r="AI14" s="23"/>
      <c r="AJ14" s="23"/>
      <c r="AK14" s="23"/>
      <c r="AL14" s="23"/>
      <c r="AM14" s="23"/>
      <c r="AN14" s="23"/>
    </row>
    <row r="15" spans="1:45" s="27" customFormat="1" ht="15" customHeight="1" x14ac:dyDescent="0.15">
      <c r="A15" s="23"/>
      <c r="B15" s="23"/>
      <c r="C15" s="639" t="s">
        <v>169</v>
      </c>
      <c r="D15" s="639"/>
      <c r="E15" s="639"/>
      <c r="F15" s="639"/>
      <c r="G15" s="639"/>
      <c r="H15" s="639"/>
      <c r="I15" s="639"/>
      <c r="J15" s="639"/>
      <c r="K15" s="639" t="s">
        <v>170</v>
      </c>
      <c r="L15" s="639"/>
      <c r="M15" s="639"/>
      <c r="N15" s="639"/>
      <c r="O15" s="639"/>
      <c r="P15" s="639"/>
      <c r="Q15" s="639"/>
      <c r="R15" s="639"/>
      <c r="AI15" s="23"/>
      <c r="AJ15" s="23"/>
      <c r="AK15" s="23"/>
      <c r="AL15" s="23"/>
      <c r="AM15" s="23"/>
      <c r="AN15" s="23"/>
    </row>
    <row r="16" spans="1:45" s="27" customFormat="1" ht="15" customHeight="1" x14ac:dyDescent="0.15">
      <c r="A16" s="23"/>
      <c r="B16" s="23" t="s">
        <v>166</v>
      </c>
      <c r="C16" s="639" t="s">
        <v>51</v>
      </c>
      <c r="D16" s="639"/>
      <c r="E16" s="639"/>
      <c r="F16" s="639" t="s">
        <v>52</v>
      </c>
      <c r="G16" s="639"/>
      <c r="H16" s="639"/>
      <c r="I16" s="639"/>
      <c r="J16" s="639" t="s">
        <v>147</v>
      </c>
      <c r="K16" s="639" t="s">
        <v>51</v>
      </c>
      <c r="L16" s="639"/>
      <c r="M16" s="639" t="s">
        <v>52</v>
      </c>
      <c r="N16" s="639"/>
      <c r="O16" s="639"/>
      <c r="P16" s="639"/>
      <c r="Q16" s="639"/>
      <c r="R16" s="645" t="s">
        <v>147</v>
      </c>
      <c r="AI16" s="23"/>
      <c r="AJ16" s="23"/>
      <c r="AK16" s="23"/>
      <c r="AL16" s="23"/>
      <c r="AM16" s="23"/>
      <c r="AN16" s="23"/>
    </row>
    <row r="17" spans="1:40" s="31" customFormat="1" ht="15" customHeight="1" x14ac:dyDescent="0.15">
      <c r="A17" s="25"/>
      <c r="B17" s="64" t="s">
        <v>167</v>
      </c>
      <c r="C17" s="120" t="s">
        <v>54</v>
      </c>
      <c r="D17" s="120" t="s">
        <v>55</v>
      </c>
      <c r="E17" s="120" t="s">
        <v>147</v>
      </c>
      <c r="F17" s="120" t="s">
        <v>54</v>
      </c>
      <c r="G17" s="120" t="s">
        <v>55</v>
      </c>
      <c r="H17" s="120" t="s">
        <v>56</v>
      </c>
      <c r="I17" s="120" t="s">
        <v>147</v>
      </c>
      <c r="J17" s="639"/>
      <c r="K17" s="120" t="s">
        <v>51</v>
      </c>
      <c r="L17" s="120" t="s">
        <v>171</v>
      </c>
      <c r="M17" s="120" t="s">
        <v>59</v>
      </c>
      <c r="N17" s="120" t="s">
        <v>60</v>
      </c>
      <c r="O17" s="120" t="s">
        <v>174</v>
      </c>
      <c r="P17" s="123" t="s">
        <v>147</v>
      </c>
      <c r="Q17" s="123" t="s">
        <v>171</v>
      </c>
      <c r="R17" s="645"/>
      <c r="AI17" s="25"/>
      <c r="AJ17" s="25"/>
      <c r="AK17" s="25"/>
      <c r="AL17" s="25"/>
      <c r="AM17" s="25"/>
      <c r="AN17" s="25"/>
    </row>
    <row r="18" spans="1:40" s="27" customFormat="1" ht="18" customHeight="1" x14ac:dyDescent="0.15">
      <c r="A18" s="23"/>
      <c r="B18" s="34">
        <f>'国産材利用調査（2021）'!I54</f>
        <v>0</v>
      </c>
      <c r="C18" s="34">
        <f>'国産材利用調査（2021）'!M54</f>
        <v>0</v>
      </c>
      <c r="D18" s="34">
        <f>'国産材利用調査（2021）'!Q54</f>
        <v>0</v>
      </c>
      <c r="E18" s="34">
        <f>'国産材利用調査（2021）'!U54</f>
        <v>0</v>
      </c>
      <c r="F18" s="34">
        <f>'国産材利用調査（2021）'!Y54</f>
        <v>0</v>
      </c>
      <c r="G18" s="34">
        <f>'国産材利用調査（2021）'!AC54</f>
        <v>0</v>
      </c>
      <c r="H18" s="34">
        <f>'国産材利用調査（2021）'!AG54</f>
        <v>0</v>
      </c>
      <c r="I18" s="34">
        <f>'国産材利用調査（2021）'!AK54</f>
        <v>0</v>
      </c>
      <c r="J18" s="34">
        <f>'国産材利用調査（2021）'!AO54</f>
        <v>0</v>
      </c>
      <c r="K18" s="34">
        <f>'国産材利用調査（2021）'!AS54</f>
        <v>0</v>
      </c>
      <c r="L18" s="38">
        <f>'国産材利用調査（2021）'!AT55</f>
        <v>0</v>
      </c>
      <c r="M18" s="34">
        <f>'国産材利用調査（2021）'!AY54</f>
        <v>0</v>
      </c>
      <c r="N18" s="34">
        <f>'国産材利用調査（2021）'!BC54</f>
        <v>0</v>
      </c>
      <c r="O18" s="34">
        <f>'国産材利用調査（2021）'!BG54</f>
        <v>0</v>
      </c>
      <c r="P18" s="36">
        <f>'国産材利用調査（2021）'!BK54</f>
        <v>0</v>
      </c>
      <c r="Q18" s="39">
        <f>'国産材利用調査（2021）'!BL55</f>
        <v>0</v>
      </c>
      <c r="R18" s="36">
        <f>'国産材利用調査（2021）'!BQ54</f>
        <v>0</v>
      </c>
      <c r="AI18" s="23"/>
      <c r="AJ18" s="23"/>
      <c r="AK18" s="23"/>
      <c r="AL18" s="23"/>
      <c r="AM18" s="23"/>
      <c r="AN18" s="23"/>
    </row>
    <row r="19" spans="1:40" s="27" customFormat="1" ht="18" customHeight="1" x14ac:dyDescent="0.15">
      <c r="A19" s="23"/>
      <c r="B19" s="23" t="s">
        <v>175</v>
      </c>
      <c r="C19" s="23"/>
      <c r="D19" s="23"/>
      <c r="E19" s="23"/>
      <c r="F19" s="23"/>
      <c r="G19" s="23"/>
      <c r="H19" s="23"/>
      <c r="I19" s="23"/>
      <c r="J19" s="23"/>
      <c r="K19" s="23"/>
      <c r="L19" s="23"/>
      <c r="M19" s="23"/>
      <c r="N19" s="23"/>
      <c r="O19" s="23"/>
      <c r="AI19" s="23"/>
      <c r="AJ19" s="23"/>
      <c r="AK19" s="23"/>
      <c r="AL19" s="23"/>
      <c r="AM19" s="23"/>
      <c r="AN19" s="23"/>
    </row>
    <row r="20" spans="1:40" s="27" customFormat="1" ht="18" customHeight="1" x14ac:dyDescent="0.15">
      <c r="A20" s="23"/>
      <c r="B20" s="34">
        <f>'国産材利用調査（2021）'!I56</f>
        <v>0</v>
      </c>
      <c r="C20" s="34">
        <f>'国産材利用調査（2021）'!M56</f>
        <v>0</v>
      </c>
      <c r="D20" s="34">
        <f>'国産材利用調査（2021）'!Q56</f>
        <v>0</v>
      </c>
      <c r="E20" s="34">
        <f>'国産材利用調査（2021）'!U56</f>
        <v>0</v>
      </c>
      <c r="F20" s="34">
        <f>'国産材利用調査（2021）'!Y56</f>
        <v>0</v>
      </c>
      <c r="G20" s="34">
        <f>'国産材利用調査（2021）'!AC56</f>
        <v>0</v>
      </c>
      <c r="H20" s="34">
        <f>'国産材利用調査（2021）'!AG56</f>
        <v>0</v>
      </c>
      <c r="I20" s="34">
        <f>'国産材利用調査（2021）'!AK56</f>
        <v>0</v>
      </c>
      <c r="J20" s="34">
        <f>'国産材利用調査（2021）'!AO56</f>
        <v>0</v>
      </c>
      <c r="K20" s="34">
        <f>'国産材利用調査（2021）'!AS56</f>
        <v>0</v>
      </c>
      <c r="L20" s="38">
        <f>'国産材利用調査（2021）'!AT57</f>
        <v>0</v>
      </c>
      <c r="M20" s="34">
        <f>'国産材利用調査（2021）'!AY56</f>
        <v>0</v>
      </c>
      <c r="N20" s="34">
        <f>'国産材利用調査（2021）'!BC56</f>
        <v>0</v>
      </c>
      <c r="O20" s="34">
        <f>'国産材利用調査（2021）'!BG56</f>
        <v>0</v>
      </c>
      <c r="P20" s="36">
        <f>'国産材利用調査（2021）'!BK56</f>
        <v>0</v>
      </c>
      <c r="Q20" s="39">
        <f>'国産材利用調査（2021）'!BL57</f>
        <v>0</v>
      </c>
      <c r="R20" s="36">
        <f>'国産材利用調査（2021）'!BQ56</f>
        <v>0</v>
      </c>
      <c r="AI20" s="23"/>
      <c r="AJ20" s="23"/>
      <c r="AK20" s="23"/>
      <c r="AL20" s="23"/>
      <c r="AM20" s="23"/>
      <c r="AN20" s="23"/>
    </row>
    <row r="21" spans="1:40" s="27" customFormat="1" ht="18" customHeight="1" x14ac:dyDescent="0.15">
      <c r="A21" s="23"/>
      <c r="B21" s="23" t="s">
        <v>176</v>
      </c>
      <c r="C21" s="23"/>
      <c r="D21" s="23"/>
      <c r="E21" s="23"/>
      <c r="F21" s="23"/>
      <c r="G21" s="23"/>
      <c r="H21" s="23"/>
      <c r="I21" s="23"/>
      <c r="J21" s="23"/>
      <c r="K21" s="23"/>
      <c r="L21" s="23"/>
      <c r="M21" s="23"/>
      <c r="N21" s="23"/>
      <c r="O21" s="23"/>
      <c r="AI21" s="23"/>
      <c r="AJ21" s="23"/>
      <c r="AK21" s="23"/>
      <c r="AL21" s="23"/>
      <c r="AM21" s="23"/>
      <c r="AN21" s="23"/>
    </row>
    <row r="22" spans="1:40" s="27" customFormat="1" ht="18" customHeight="1" x14ac:dyDescent="0.15">
      <c r="A22" s="23"/>
      <c r="B22" s="34">
        <f>'国産材利用調査（2021）'!I58</f>
        <v>0</v>
      </c>
      <c r="C22" s="34">
        <f>'国産材利用調査（2021）'!M58</f>
        <v>0</v>
      </c>
      <c r="D22" s="34">
        <f>'国産材利用調査（2021）'!Q58</f>
        <v>0</v>
      </c>
      <c r="E22" s="34">
        <f>'国産材利用調査（2021）'!U58</f>
        <v>0</v>
      </c>
      <c r="F22" s="34">
        <f>'国産材利用調査（2021）'!Y58</f>
        <v>0</v>
      </c>
      <c r="G22" s="34">
        <f>'国産材利用調査（2021）'!AC58</f>
        <v>0</v>
      </c>
      <c r="H22" s="34">
        <f>'国産材利用調査（2021）'!AG58</f>
        <v>0</v>
      </c>
      <c r="I22" s="34">
        <f>'国産材利用調査（2021）'!AK58</f>
        <v>0</v>
      </c>
      <c r="J22" s="34">
        <f>'国産材利用調査（2021）'!AO58</f>
        <v>0</v>
      </c>
      <c r="K22" s="34">
        <f>'国産材利用調査（2021）'!AS58</f>
        <v>0</v>
      </c>
      <c r="L22" s="38">
        <f>'国産材利用調査（2021）'!AT59</f>
        <v>0</v>
      </c>
      <c r="M22" s="34">
        <f>'国産材利用調査（2021）'!AY58</f>
        <v>0</v>
      </c>
      <c r="N22" s="34">
        <f>'国産材利用調査（2021）'!BC58</f>
        <v>0</v>
      </c>
      <c r="O22" s="34">
        <f>'国産材利用調査（2021）'!BG58</f>
        <v>0</v>
      </c>
      <c r="P22" s="36">
        <f>'国産材利用調査（2021）'!BK58</f>
        <v>0</v>
      </c>
      <c r="Q22" s="39">
        <f>'国産材利用調査（2021）'!BL59</f>
        <v>0</v>
      </c>
      <c r="R22" s="36">
        <f>'国産材利用調査（2021）'!BQ58</f>
        <v>0</v>
      </c>
      <c r="AI22" s="23"/>
      <c r="AJ22" s="23"/>
      <c r="AK22" s="23"/>
      <c r="AL22" s="23"/>
      <c r="AM22" s="23"/>
      <c r="AN22" s="23"/>
    </row>
    <row r="23" spans="1:40" s="27" customFormat="1" ht="18" customHeight="1" x14ac:dyDescent="0.15">
      <c r="A23" s="23"/>
      <c r="B23" s="23" t="s">
        <v>177</v>
      </c>
      <c r="C23" s="23"/>
      <c r="D23" s="23"/>
      <c r="E23" s="23"/>
      <c r="F23" s="23"/>
      <c r="G23" s="23"/>
      <c r="H23" s="23"/>
      <c r="I23" s="23"/>
      <c r="J23" s="23"/>
      <c r="K23" s="23"/>
      <c r="L23" s="23"/>
      <c r="M23" s="23"/>
      <c r="N23" s="23"/>
      <c r="O23" s="23"/>
      <c r="AI23" s="23"/>
      <c r="AJ23" s="23"/>
      <c r="AK23" s="23"/>
      <c r="AL23" s="23"/>
      <c r="AM23" s="23"/>
      <c r="AN23" s="23"/>
    </row>
    <row r="24" spans="1:40" s="27" customFormat="1" ht="18" customHeight="1" x14ac:dyDescent="0.15">
      <c r="A24" s="23"/>
      <c r="B24" s="34">
        <f>'国産材利用調査（2021）'!I60</f>
        <v>0</v>
      </c>
      <c r="C24" s="34">
        <f>'国産材利用調査（2021）'!M60</f>
        <v>0</v>
      </c>
      <c r="D24" s="34">
        <f>'国産材利用調査（2021）'!Q60</f>
        <v>0</v>
      </c>
      <c r="E24" s="34">
        <f>'国産材利用調査（2021）'!U60</f>
        <v>0</v>
      </c>
      <c r="F24" s="34">
        <f>'国産材利用調査（2021）'!Y60</f>
        <v>0</v>
      </c>
      <c r="G24" s="34">
        <f>'国産材利用調査（2021）'!AC60</f>
        <v>0</v>
      </c>
      <c r="H24" s="34">
        <f>'国産材利用調査（2021）'!AG60</f>
        <v>0</v>
      </c>
      <c r="I24" s="34">
        <f>'国産材利用調査（2021）'!AK60</f>
        <v>0</v>
      </c>
      <c r="J24" s="34">
        <f>'国産材利用調査（2021）'!AO60</f>
        <v>0</v>
      </c>
      <c r="K24" s="34">
        <f>'国産材利用調査（2021）'!AS60</f>
        <v>0</v>
      </c>
      <c r="L24" s="38">
        <f>'国産材利用調査（2021）'!AT61</f>
        <v>0</v>
      </c>
      <c r="M24" s="34">
        <f>'国産材利用調査（2021）'!AY60</f>
        <v>0</v>
      </c>
      <c r="N24" s="34">
        <f>'国産材利用調査（2021）'!BC60</f>
        <v>0</v>
      </c>
      <c r="O24" s="34">
        <f>'国産材利用調査（2021）'!BG60</f>
        <v>0</v>
      </c>
      <c r="P24" s="36">
        <f>'国産材利用調査（2021）'!BK60</f>
        <v>0</v>
      </c>
      <c r="Q24" s="39">
        <f>'国産材利用調査（2021）'!BL61</f>
        <v>0</v>
      </c>
      <c r="R24" s="36">
        <f>'国産材利用調査（2021）'!BQ60</f>
        <v>0</v>
      </c>
      <c r="AI24" s="23"/>
      <c r="AJ24" s="23"/>
      <c r="AK24" s="23"/>
      <c r="AL24" s="23"/>
      <c r="AM24" s="23"/>
      <c r="AN24" s="23"/>
    </row>
    <row r="25" spans="1:40" s="27" customFormat="1" ht="18" customHeight="1" x14ac:dyDescent="0.15">
      <c r="A25" s="23"/>
      <c r="B25" s="23" t="s">
        <v>178</v>
      </c>
      <c r="C25" s="23"/>
      <c r="D25" s="23"/>
      <c r="E25" s="23"/>
      <c r="F25" s="23"/>
      <c r="G25" s="23"/>
      <c r="H25" s="23"/>
      <c r="I25" s="23"/>
      <c r="J25" s="23"/>
      <c r="K25" s="23"/>
      <c r="L25" s="23"/>
      <c r="M25" s="23"/>
      <c r="N25" s="23"/>
      <c r="O25" s="23"/>
      <c r="AI25" s="23"/>
      <c r="AJ25" s="23"/>
      <c r="AK25" s="23"/>
      <c r="AL25" s="23"/>
      <c r="AM25" s="23"/>
      <c r="AN25" s="23"/>
    </row>
    <row r="26" spans="1:40" s="27" customFormat="1" ht="18" customHeight="1" x14ac:dyDescent="0.15">
      <c r="A26" s="23"/>
      <c r="B26" s="34">
        <f>'国産材利用調査（2021）'!I62</f>
        <v>0</v>
      </c>
      <c r="C26" s="34">
        <f>'国産材利用調査（2021）'!M62</f>
        <v>0</v>
      </c>
      <c r="D26" s="34">
        <f>'国産材利用調査（2021）'!Q62</f>
        <v>0</v>
      </c>
      <c r="E26" s="34">
        <f>'国産材利用調査（2021）'!U62</f>
        <v>0</v>
      </c>
      <c r="F26" s="34">
        <f>'国産材利用調査（2021）'!Y62</f>
        <v>0</v>
      </c>
      <c r="G26" s="34">
        <f>'国産材利用調査（2021）'!AC62</f>
        <v>0</v>
      </c>
      <c r="H26" s="34">
        <f>'国産材利用調査（2021）'!AG62</f>
        <v>0</v>
      </c>
      <c r="I26" s="34">
        <f>'国産材利用調査（2021）'!AK62</f>
        <v>0</v>
      </c>
      <c r="J26" s="34">
        <f>'国産材利用調査（2021）'!AO62</f>
        <v>0</v>
      </c>
      <c r="K26" s="34">
        <f>'国産材利用調査（2021）'!AS62</f>
        <v>0</v>
      </c>
      <c r="L26" s="38">
        <f>'国産材利用調査（2021）'!AT63</f>
        <v>0</v>
      </c>
      <c r="M26" s="34">
        <f>'国産材利用調査（2021）'!AY62</f>
        <v>0</v>
      </c>
      <c r="N26" s="34">
        <f>'国産材利用調査（2021）'!BC62</f>
        <v>0</v>
      </c>
      <c r="O26" s="34">
        <f>'国産材利用調査（2021）'!BG62</f>
        <v>0</v>
      </c>
      <c r="P26" s="36">
        <f>'国産材利用調査（2021）'!BK62</f>
        <v>0</v>
      </c>
      <c r="Q26" s="39">
        <f>'国産材利用調査（2021）'!BL63</f>
        <v>0</v>
      </c>
      <c r="R26" s="36">
        <f>'国産材利用調査（2021）'!BQ62</f>
        <v>0</v>
      </c>
      <c r="AI26" s="23"/>
      <c r="AJ26" s="23"/>
      <c r="AK26" s="23"/>
      <c r="AL26" s="23"/>
      <c r="AM26" s="23"/>
      <c r="AN26" s="23"/>
    </row>
    <row r="27" spans="1:40" ht="18" customHeight="1" x14ac:dyDescent="0.15">
      <c r="B27" s="23" t="s">
        <v>179</v>
      </c>
    </row>
    <row r="28" spans="1:40" s="27" customFormat="1" ht="18" customHeight="1" x14ac:dyDescent="0.15">
      <c r="A28" s="23"/>
      <c r="B28" s="34">
        <f>'国産材利用調査（2021）'!I64</f>
        <v>0</v>
      </c>
      <c r="C28" s="34">
        <f>'国産材利用調査（2021）'!M64</f>
        <v>0</v>
      </c>
      <c r="D28" s="34">
        <f>'国産材利用調査（2021）'!Q64</f>
        <v>0</v>
      </c>
      <c r="E28" s="34">
        <f>'国産材利用調査（2021）'!U64</f>
        <v>0</v>
      </c>
      <c r="F28" s="34">
        <f>'国産材利用調査（2021）'!Y64</f>
        <v>0</v>
      </c>
      <c r="G28" s="34">
        <f>'国産材利用調査（2021）'!AC64</f>
        <v>0</v>
      </c>
      <c r="H28" s="34">
        <f>'国産材利用調査（2021）'!AG64</f>
        <v>0</v>
      </c>
      <c r="I28" s="34">
        <f>'国産材利用調査（2021）'!AK64</f>
        <v>0</v>
      </c>
      <c r="J28" s="34">
        <f>'国産材利用調査（2021）'!AO64</f>
        <v>0</v>
      </c>
      <c r="K28" s="34">
        <f>'国産材利用調査（2021）'!AS64</f>
        <v>0</v>
      </c>
      <c r="L28" s="38">
        <f>'国産材利用調査（2021）'!AT65</f>
        <v>0</v>
      </c>
      <c r="M28" s="34">
        <f>'国産材利用調査（2021）'!AY64</f>
        <v>0</v>
      </c>
      <c r="N28" s="34">
        <f>'国産材利用調査（2021）'!BC64</f>
        <v>0</v>
      </c>
      <c r="O28" s="34">
        <f>'国産材利用調査（2021）'!BG64</f>
        <v>0</v>
      </c>
      <c r="P28" s="36">
        <f>'国産材利用調査（2021）'!BK64</f>
        <v>0</v>
      </c>
      <c r="Q28" s="39">
        <f>'国産材利用調査（2021）'!BL65</f>
        <v>0</v>
      </c>
      <c r="R28" s="36">
        <f>'国産材利用調査（2021）'!BQ64</f>
        <v>0</v>
      </c>
      <c r="AI28" s="23"/>
      <c r="AJ28" s="23"/>
      <c r="AK28" s="23"/>
      <c r="AL28" s="23"/>
      <c r="AM28" s="23"/>
      <c r="AN28" s="23"/>
    </row>
    <row r="29" spans="1:40" ht="18" customHeight="1" x14ac:dyDescent="0.15">
      <c r="B29" s="23" t="s">
        <v>180</v>
      </c>
    </row>
    <row r="30" spans="1:40" s="27" customFormat="1" ht="18" customHeight="1" x14ac:dyDescent="0.15">
      <c r="A30" s="23"/>
      <c r="B30" s="34">
        <f>'国産材利用調査（2021）'!I66</f>
        <v>0</v>
      </c>
      <c r="C30" s="34">
        <f>'国産材利用調査（2021）'!M66</f>
        <v>0</v>
      </c>
      <c r="D30" s="34">
        <f>'国産材利用調査（2021）'!Q66</f>
        <v>0</v>
      </c>
      <c r="E30" s="34">
        <f>'国産材利用調査（2021）'!U66</f>
        <v>0</v>
      </c>
      <c r="F30" s="34">
        <f>'国産材利用調査（2021）'!Y66</f>
        <v>0</v>
      </c>
      <c r="G30" s="34">
        <f>'国産材利用調査（2021）'!AC66</f>
        <v>0</v>
      </c>
      <c r="H30" s="34">
        <f>'国産材利用調査（2021）'!AG66</f>
        <v>0</v>
      </c>
      <c r="I30" s="34">
        <f>'国産材利用調査（2021）'!AK66</f>
        <v>0</v>
      </c>
      <c r="J30" s="34">
        <f>'国産材利用調査（2021）'!AO66</f>
        <v>0</v>
      </c>
      <c r="K30" s="34">
        <f>'国産材利用調査（2021）'!AS66</f>
        <v>0</v>
      </c>
      <c r="L30" s="38">
        <f>'国産材利用調査（2021）'!AT67</f>
        <v>0</v>
      </c>
      <c r="M30" s="34">
        <f>'国産材利用調査（2021）'!AY66</f>
        <v>0</v>
      </c>
      <c r="N30" s="34">
        <f>'国産材利用調査（2021）'!BC66</f>
        <v>0</v>
      </c>
      <c r="O30" s="34">
        <f>'国産材利用調査（2021）'!BG66</f>
        <v>0</v>
      </c>
      <c r="P30" s="36">
        <f>'国産材利用調査（2021）'!BK66</f>
        <v>0</v>
      </c>
      <c r="Q30" s="39">
        <f>'国産材利用調査（2021）'!BL67</f>
        <v>0</v>
      </c>
      <c r="R30" s="36">
        <f>'国産材利用調査（2021）'!BQ66</f>
        <v>0</v>
      </c>
      <c r="AI30" s="23"/>
      <c r="AJ30" s="23"/>
      <c r="AK30" s="23"/>
      <c r="AL30" s="23"/>
      <c r="AM30" s="23"/>
      <c r="AN30" s="23"/>
    </row>
    <row r="31" spans="1:40" ht="18" customHeight="1" x14ac:dyDescent="0.15">
      <c r="B31" s="23" t="s">
        <v>398</v>
      </c>
    </row>
    <row r="32" spans="1:40" s="27" customFormat="1" ht="18" customHeight="1" x14ac:dyDescent="0.15">
      <c r="A32" s="23"/>
      <c r="B32" s="34">
        <f>'国産材利用調査（2021）'!I68</f>
        <v>0</v>
      </c>
      <c r="C32" s="34">
        <f>'国産材利用調査（2021）'!M68</f>
        <v>0</v>
      </c>
      <c r="D32" s="34">
        <f>'国産材利用調査（2021）'!Q68</f>
        <v>0</v>
      </c>
      <c r="E32" s="34">
        <f>'国産材利用調査（2021）'!U68</f>
        <v>0</v>
      </c>
      <c r="F32" s="34">
        <f>'国産材利用調査（2021）'!Y68</f>
        <v>0</v>
      </c>
      <c r="G32" s="34">
        <f>'国産材利用調査（2021）'!AC68</f>
        <v>0</v>
      </c>
      <c r="H32" s="34">
        <f>'国産材利用調査（2021）'!AG68</f>
        <v>0</v>
      </c>
      <c r="I32" s="34">
        <f>'国産材利用調査（2021）'!AK68</f>
        <v>0</v>
      </c>
      <c r="J32" s="34">
        <f>'国産材利用調査（2021）'!AO68</f>
        <v>0</v>
      </c>
      <c r="K32" s="34">
        <f>'国産材利用調査（2021）'!AS68</f>
        <v>0</v>
      </c>
      <c r="L32" s="38">
        <f>'国産材利用調査（2021）'!AT69</f>
        <v>0</v>
      </c>
      <c r="M32" s="34">
        <f>'国産材利用調査（2021）'!AY68</f>
        <v>0</v>
      </c>
      <c r="N32" s="34">
        <f>'国産材利用調査（2021）'!BC68</f>
        <v>0</v>
      </c>
      <c r="O32" s="34">
        <f>'国産材利用調査（2021）'!BG68</f>
        <v>0</v>
      </c>
      <c r="P32" s="36">
        <f>'国産材利用調査（2021）'!BK68</f>
        <v>0</v>
      </c>
      <c r="Q32" s="39">
        <f>'国産材利用調査（2021）'!BL69</f>
        <v>0</v>
      </c>
      <c r="R32" s="36">
        <f>'国産材利用調査（2021）'!BQ68</f>
        <v>0</v>
      </c>
      <c r="AI32" s="23"/>
      <c r="AJ32" s="23"/>
      <c r="AK32" s="23"/>
      <c r="AL32" s="23"/>
      <c r="AM32" s="23"/>
      <c r="AN32" s="23"/>
    </row>
    <row r="33" spans="1:58" ht="18" customHeight="1" x14ac:dyDescent="0.15">
      <c r="B33" s="23" t="s">
        <v>399</v>
      </c>
    </row>
    <row r="34" spans="1:58" s="27" customFormat="1" ht="18" customHeight="1" x14ac:dyDescent="0.15">
      <c r="A34" s="23"/>
      <c r="B34" s="34">
        <f>'国産材利用調査（2021）'!I70</f>
        <v>0</v>
      </c>
      <c r="C34" s="34">
        <f>'国産材利用調査（2021）'!M70</f>
        <v>0</v>
      </c>
      <c r="D34" s="34">
        <f>'国産材利用調査（2021）'!Q70</f>
        <v>0</v>
      </c>
      <c r="E34" s="34">
        <f>'国産材利用調査（2021）'!U70</f>
        <v>0</v>
      </c>
      <c r="F34" s="34">
        <f>'国産材利用調査（2021）'!Y70</f>
        <v>0</v>
      </c>
      <c r="G34" s="34">
        <f>'国産材利用調査（2021）'!AC70</f>
        <v>0</v>
      </c>
      <c r="H34" s="34">
        <f>'国産材利用調査（2021）'!AG70</f>
        <v>0</v>
      </c>
      <c r="I34" s="34">
        <f>'国産材利用調査（2021）'!AK70</f>
        <v>0</v>
      </c>
      <c r="J34" s="34">
        <f>'国産材利用調査（2021）'!AO70</f>
        <v>0</v>
      </c>
      <c r="K34" s="34">
        <f>'国産材利用調査（2021）'!AS70</f>
        <v>0</v>
      </c>
      <c r="L34" s="38">
        <f>'国産材利用調査（2021）'!AT71</f>
        <v>0</v>
      </c>
      <c r="M34" s="34">
        <f>'国産材利用調査（2021）'!AY70</f>
        <v>0</v>
      </c>
      <c r="N34" s="34">
        <f>'国産材利用調査（2021）'!BC70</f>
        <v>0</v>
      </c>
      <c r="O34" s="34">
        <f>'国産材利用調査（2021）'!BG70</f>
        <v>0</v>
      </c>
      <c r="P34" s="36">
        <f>'国産材利用調査（2021）'!BK70</f>
        <v>0</v>
      </c>
      <c r="Q34" s="39">
        <f>'国産材利用調査（2021）'!BL71</f>
        <v>0</v>
      </c>
      <c r="R34" s="36">
        <f>'国産材利用調査（2021）'!BQ70</f>
        <v>0</v>
      </c>
      <c r="AI34" s="23"/>
      <c r="AJ34" s="23"/>
      <c r="AK34" s="23"/>
      <c r="AL34" s="23"/>
      <c r="AM34" s="23"/>
      <c r="AN34" s="23"/>
    </row>
    <row r="35" spans="1:58" ht="15" customHeight="1" x14ac:dyDescent="0.15">
      <c r="B35" s="23" t="s">
        <v>194</v>
      </c>
    </row>
    <row r="36" spans="1:58" ht="15" customHeight="1" x14ac:dyDescent="0.15">
      <c r="B36" s="639" t="s">
        <v>195</v>
      </c>
      <c r="C36" s="639"/>
      <c r="D36" s="639"/>
      <c r="E36" s="639" t="s">
        <v>197</v>
      </c>
      <c r="F36" s="639"/>
      <c r="G36" s="639"/>
      <c r="H36" s="639" t="s">
        <v>198</v>
      </c>
      <c r="I36" s="639"/>
      <c r="J36" s="639"/>
      <c r="K36" s="639" t="s">
        <v>199</v>
      </c>
      <c r="L36" s="639"/>
      <c r="M36" s="639"/>
      <c r="N36" s="639" t="s">
        <v>200</v>
      </c>
      <c r="O36" s="639"/>
      <c r="P36" s="639"/>
      <c r="Q36" s="639" t="s">
        <v>201</v>
      </c>
      <c r="R36" s="645"/>
      <c r="S36" s="645"/>
      <c r="T36" s="639" t="s">
        <v>268</v>
      </c>
      <c r="U36" s="639"/>
      <c r="V36" s="639"/>
      <c r="AE36" s="23"/>
      <c r="AF36" s="23"/>
      <c r="AG36" s="23"/>
      <c r="AH36" s="23"/>
      <c r="AK36"/>
      <c r="AL36"/>
      <c r="AM36"/>
      <c r="AN36"/>
    </row>
    <row r="37" spans="1:58" ht="15" customHeight="1" x14ac:dyDescent="0.15">
      <c r="B37" s="120">
        <v>105</v>
      </c>
      <c r="C37" s="120">
        <v>120</v>
      </c>
      <c r="D37" s="120" t="s">
        <v>196</v>
      </c>
      <c r="E37" s="120">
        <v>105</v>
      </c>
      <c r="F37" s="120">
        <v>120</v>
      </c>
      <c r="G37" s="120" t="s">
        <v>196</v>
      </c>
      <c r="H37" s="120">
        <v>105</v>
      </c>
      <c r="I37" s="120">
        <v>120</v>
      </c>
      <c r="J37" s="120" t="s">
        <v>196</v>
      </c>
      <c r="K37" s="120">
        <v>90</v>
      </c>
      <c r="L37" s="120">
        <v>105</v>
      </c>
      <c r="M37" s="120" t="s">
        <v>202</v>
      </c>
      <c r="N37" s="120">
        <v>90</v>
      </c>
      <c r="O37" s="120">
        <v>105</v>
      </c>
      <c r="P37" s="120" t="s">
        <v>202</v>
      </c>
      <c r="Q37" s="120">
        <v>90</v>
      </c>
      <c r="R37" s="120">
        <v>105</v>
      </c>
      <c r="S37" s="120" t="s">
        <v>202</v>
      </c>
      <c r="T37" s="79">
        <v>30</v>
      </c>
      <c r="U37" s="121">
        <v>40</v>
      </c>
      <c r="V37" s="121" t="s">
        <v>295</v>
      </c>
      <c r="AE37" s="23"/>
      <c r="AF37" s="23"/>
      <c r="AG37" s="23"/>
      <c r="AH37" s="23"/>
      <c r="AK37"/>
      <c r="AL37"/>
      <c r="AM37"/>
      <c r="AN37"/>
    </row>
    <row r="38" spans="1:58" ht="18" customHeight="1" x14ac:dyDescent="0.15">
      <c r="B38" s="42" t="str">
        <f>IF('国産材利用調査（2021）'!$AH$76=1,1,"")</f>
        <v/>
      </c>
      <c r="C38" s="42" t="str">
        <f>IF('国産材利用調査（2021）'!$AH$76=2,1,"")</f>
        <v/>
      </c>
      <c r="D38" s="42" t="str">
        <f>IF('国産材利用調査（2021）'!$AH$76=3,1,"")</f>
        <v/>
      </c>
      <c r="E38" s="42" t="str">
        <f>IF('国産材利用調査（2021）'!$AH$77=1,1,"")</f>
        <v/>
      </c>
      <c r="F38" s="42" t="str">
        <f>IF('国産材利用調査（2021）'!$AH$77=2,1,"")</f>
        <v/>
      </c>
      <c r="G38" s="42" t="str">
        <f>IF('国産材利用調査（2021）'!$AH$77=3,1,"")</f>
        <v/>
      </c>
      <c r="H38" s="42" t="str">
        <f>IF('国産材利用調査（2021）'!$AH$78=1,1,"")</f>
        <v/>
      </c>
      <c r="I38" s="42" t="str">
        <f>IF('国産材利用調査（2021）'!$AH$78=2,1,"")</f>
        <v/>
      </c>
      <c r="J38" s="42" t="str">
        <f>IF('国産材利用調査（2021）'!$AH$78=3,1,"")</f>
        <v/>
      </c>
      <c r="K38" s="42" t="str">
        <f>IF('国産材利用調査（2021）'!$AH$79=1,1,"")</f>
        <v/>
      </c>
      <c r="L38" s="42" t="str">
        <f>IF('国産材利用調査（2021）'!$AH$79=2,1,"")</f>
        <v/>
      </c>
      <c r="M38" s="42" t="str">
        <f>IF('国産材利用調査（2021）'!$AH$79=3,1,"")</f>
        <v/>
      </c>
      <c r="N38" s="42" t="str">
        <f>IF('国産材利用調査（2021）'!$BQ$76=1,1,"")</f>
        <v/>
      </c>
      <c r="O38" s="42" t="str">
        <f>IF('国産材利用調査（2021）'!$BQ$76=2,1,"")</f>
        <v/>
      </c>
      <c r="P38" s="42" t="str">
        <f>IF('国産材利用調査（2021）'!$BQ$76=3,1,"")</f>
        <v/>
      </c>
      <c r="Q38" s="42" t="str">
        <f>IF('国産材利用調査（2021）'!$BQ$77=1,1,"")</f>
        <v/>
      </c>
      <c r="R38" s="42" t="str">
        <f>IF('国産材利用調査（2021）'!$BQ$77=2,1,"")</f>
        <v/>
      </c>
      <c r="S38" s="42" t="str">
        <f>IF('国産材利用調査（2021）'!$BQ$77=3,1,"")</f>
        <v/>
      </c>
      <c r="T38" s="34" t="str">
        <f>IF('国産材利用調査（2021）'!$BQ$78=1,1,"")</f>
        <v/>
      </c>
      <c r="U38" s="34" t="str">
        <f>IF('国産材利用調査（2021）'!$BQ$78=2,1,"")</f>
        <v/>
      </c>
      <c r="V38" s="34" t="str">
        <f>IF('国産材利用調査（2021）'!$BQ$78=3,1,"")</f>
        <v/>
      </c>
      <c r="AE38" s="23"/>
      <c r="AF38" s="23"/>
      <c r="AG38" s="23"/>
      <c r="AH38" s="23"/>
      <c r="AK38"/>
      <c r="AL38"/>
      <c r="AM38"/>
      <c r="AN38"/>
    </row>
    <row r="39" spans="1:58" ht="5.0999999999999996" customHeight="1" x14ac:dyDescent="0.15"/>
    <row r="40" spans="1:58" ht="15" customHeight="1" x14ac:dyDescent="0.15">
      <c r="B40" s="23" t="s">
        <v>181</v>
      </c>
      <c r="P40" s="23"/>
      <c r="Q40" s="23"/>
      <c r="R40" s="23"/>
      <c r="S40" s="23"/>
      <c r="T40" s="23"/>
      <c r="U40" s="23" t="s">
        <v>448</v>
      </c>
      <c r="AJ40"/>
      <c r="AK40"/>
      <c r="AL40"/>
      <c r="AN40" s="23" t="s">
        <v>189</v>
      </c>
      <c r="AO40" s="23"/>
      <c r="AP40" s="23"/>
      <c r="AQ40" s="23"/>
      <c r="AR40" s="23"/>
    </row>
    <row r="41" spans="1:58" ht="15" customHeight="1" x14ac:dyDescent="0.15">
      <c r="B41" s="642" t="s">
        <v>182</v>
      </c>
      <c r="C41" s="646" t="s">
        <v>188</v>
      </c>
      <c r="D41" s="648" t="s">
        <v>186</v>
      </c>
      <c r="E41" s="649"/>
      <c r="F41" s="649"/>
      <c r="G41" s="650"/>
      <c r="H41" s="640" t="s">
        <v>187</v>
      </c>
      <c r="I41" s="641"/>
      <c r="J41" s="642" t="s">
        <v>296</v>
      </c>
      <c r="K41" s="640" t="s">
        <v>400</v>
      </c>
      <c r="L41" s="641"/>
      <c r="M41" s="640" t="s">
        <v>403</v>
      </c>
      <c r="N41" s="641"/>
      <c r="O41" s="640" t="s">
        <v>404</v>
      </c>
      <c r="P41" s="641"/>
      <c r="Q41" s="640" t="s">
        <v>405</v>
      </c>
      <c r="R41" s="641"/>
      <c r="S41" s="640" t="s">
        <v>406</v>
      </c>
      <c r="T41" s="641"/>
      <c r="U41" s="642" t="s">
        <v>182</v>
      </c>
      <c r="V41" s="646" t="s">
        <v>188</v>
      </c>
      <c r="W41" s="648" t="s">
        <v>186</v>
      </c>
      <c r="X41" s="649"/>
      <c r="Y41" s="649"/>
      <c r="Z41" s="650"/>
      <c r="AA41" s="640" t="s">
        <v>187</v>
      </c>
      <c r="AB41" s="641"/>
      <c r="AC41" s="642" t="s">
        <v>296</v>
      </c>
      <c r="AD41" s="640" t="s">
        <v>400</v>
      </c>
      <c r="AE41" s="641"/>
      <c r="AF41" s="640" t="s">
        <v>403</v>
      </c>
      <c r="AG41" s="641"/>
      <c r="AH41" s="640" t="s">
        <v>404</v>
      </c>
      <c r="AI41" s="641"/>
      <c r="AJ41" s="640" t="s">
        <v>405</v>
      </c>
      <c r="AK41" s="641"/>
      <c r="AL41" s="640" t="s">
        <v>406</v>
      </c>
      <c r="AM41" s="641"/>
      <c r="AN41" s="642" t="s">
        <v>182</v>
      </c>
      <c r="AO41" s="646" t="s">
        <v>188</v>
      </c>
      <c r="AP41" s="648" t="s">
        <v>186</v>
      </c>
      <c r="AQ41" s="649"/>
      <c r="AR41" s="649"/>
      <c r="AS41" s="650"/>
      <c r="AT41" s="640" t="s">
        <v>187</v>
      </c>
      <c r="AU41" s="641"/>
      <c r="AV41" s="642" t="s">
        <v>296</v>
      </c>
      <c r="AW41" s="640" t="s">
        <v>400</v>
      </c>
      <c r="AX41" s="641"/>
      <c r="AY41" s="640" t="s">
        <v>403</v>
      </c>
      <c r="AZ41" s="641"/>
      <c r="BA41" s="640" t="s">
        <v>404</v>
      </c>
      <c r="BB41" s="641"/>
      <c r="BC41" s="640" t="s">
        <v>405</v>
      </c>
      <c r="BD41" s="641"/>
      <c r="BE41" s="640" t="s">
        <v>406</v>
      </c>
      <c r="BF41" s="641"/>
    </row>
    <row r="42" spans="1:58" ht="15" customHeight="1" x14ac:dyDescent="0.15">
      <c r="B42" s="643"/>
      <c r="C42" s="647"/>
      <c r="D42" s="121" t="s">
        <v>54</v>
      </c>
      <c r="E42" s="121" t="s">
        <v>55</v>
      </c>
      <c r="F42" s="121" t="s">
        <v>56</v>
      </c>
      <c r="G42" s="121" t="s">
        <v>183</v>
      </c>
      <c r="H42" s="43" t="s">
        <v>184</v>
      </c>
      <c r="I42" s="43" t="s">
        <v>185</v>
      </c>
      <c r="J42" s="643"/>
      <c r="K42" s="125" t="s">
        <v>401</v>
      </c>
      <c r="L42" s="126" t="s">
        <v>402</v>
      </c>
      <c r="M42" s="125" t="s">
        <v>401</v>
      </c>
      <c r="N42" s="126" t="s">
        <v>402</v>
      </c>
      <c r="O42" s="125" t="s">
        <v>401</v>
      </c>
      <c r="P42" s="126" t="s">
        <v>402</v>
      </c>
      <c r="Q42" s="125" t="s">
        <v>401</v>
      </c>
      <c r="R42" s="126" t="s">
        <v>402</v>
      </c>
      <c r="S42" s="125" t="s">
        <v>401</v>
      </c>
      <c r="T42" s="126" t="s">
        <v>402</v>
      </c>
      <c r="U42" s="643"/>
      <c r="V42" s="647"/>
      <c r="W42" s="121" t="s">
        <v>54</v>
      </c>
      <c r="X42" s="121" t="s">
        <v>55</v>
      </c>
      <c r="Y42" s="121" t="s">
        <v>56</v>
      </c>
      <c r="Z42" s="121" t="s">
        <v>183</v>
      </c>
      <c r="AA42" s="43" t="s">
        <v>184</v>
      </c>
      <c r="AB42" s="43" t="s">
        <v>185</v>
      </c>
      <c r="AC42" s="643"/>
      <c r="AD42" s="125" t="s">
        <v>401</v>
      </c>
      <c r="AE42" s="126" t="s">
        <v>402</v>
      </c>
      <c r="AF42" s="125" t="s">
        <v>401</v>
      </c>
      <c r="AG42" s="126" t="s">
        <v>402</v>
      </c>
      <c r="AH42" s="125" t="s">
        <v>401</v>
      </c>
      <c r="AI42" s="126" t="s">
        <v>402</v>
      </c>
      <c r="AJ42" s="125" t="s">
        <v>401</v>
      </c>
      <c r="AK42" s="126" t="s">
        <v>402</v>
      </c>
      <c r="AL42" s="125" t="s">
        <v>401</v>
      </c>
      <c r="AM42" s="126" t="s">
        <v>402</v>
      </c>
      <c r="AN42" s="643"/>
      <c r="AO42" s="647"/>
      <c r="AP42" s="121" t="s">
        <v>54</v>
      </c>
      <c r="AQ42" s="121" t="s">
        <v>55</v>
      </c>
      <c r="AR42" s="121" t="s">
        <v>56</v>
      </c>
      <c r="AS42" s="121" t="s">
        <v>183</v>
      </c>
      <c r="AT42" s="43" t="s">
        <v>184</v>
      </c>
      <c r="AU42" s="43" t="s">
        <v>185</v>
      </c>
      <c r="AV42" s="643"/>
      <c r="AW42" s="125" t="s">
        <v>401</v>
      </c>
      <c r="AX42" s="126" t="s">
        <v>402</v>
      </c>
      <c r="AY42" s="125" t="s">
        <v>401</v>
      </c>
      <c r="AZ42" s="126" t="s">
        <v>402</v>
      </c>
      <c r="BA42" s="125" t="s">
        <v>401</v>
      </c>
      <c r="BB42" s="126" t="s">
        <v>402</v>
      </c>
      <c r="BC42" s="125" t="s">
        <v>401</v>
      </c>
      <c r="BD42" s="126" t="s">
        <v>402</v>
      </c>
      <c r="BE42" s="125" t="s">
        <v>401</v>
      </c>
      <c r="BF42" s="126" t="s">
        <v>402</v>
      </c>
    </row>
    <row r="43" spans="1:58" ht="18" customHeight="1" x14ac:dyDescent="0.15">
      <c r="B43" s="40">
        <f>'国産材利用調査（2021）'!M86</f>
        <v>0</v>
      </c>
      <c r="C43" s="40">
        <f>'国産材利用調査（2021）'!P86</f>
        <v>0</v>
      </c>
      <c r="D43" s="40">
        <f>'国産材利用調査（2021）'!S86</f>
        <v>0</v>
      </c>
      <c r="E43" s="40">
        <f>'国産材利用調査（2021）'!V86</f>
        <v>0</v>
      </c>
      <c r="F43" s="40">
        <f>'国産材利用調査（2021）'!Y86</f>
        <v>0</v>
      </c>
      <c r="G43" s="40">
        <f>'国産材利用調査（2021）'!AB86</f>
        <v>0</v>
      </c>
      <c r="H43" s="40">
        <f>'国産材利用調査（2021）'!AE86</f>
        <v>0</v>
      </c>
      <c r="I43" s="40">
        <f>'国産材利用調査（2021）'!AH86</f>
        <v>0</v>
      </c>
      <c r="J43" s="40">
        <f>'国産材利用調査（2021）'!AK86</f>
        <v>0</v>
      </c>
      <c r="K43" s="40">
        <f>'国産材利用調査（2021）'!AQ86</f>
        <v>0</v>
      </c>
      <c r="L43" s="40">
        <f>'国産材利用調査（2021）'!AT86</f>
        <v>0</v>
      </c>
      <c r="M43" s="40">
        <f>'国産材利用調査（2021）'!AW86</f>
        <v>0</v>
      </c>
      <c r="N43" s="40">
        <f>'国産材利用調査（2021）'!AZ86</f>
        <v>0</v>
      </c>
      <c r="O43" s="40">
        <f>'国産材利用調査（2021）'!BC86</f>
        <v>0</v>
      </c>
      <c r="P43" s="40">
        <f>'国産材利用調査（2021）'!BF86</f>
        <v>0</v>
      </c>
      <c r="Q43" s="40">
        <f>'国産材利用調査（2021）'!BI86</f>
        <v>0</v>
      </c>
      <c r="R43" s="40">
        <f>'国産材利用調査（2021）'!BL86</f>
        <v>0</v>
      </c>
      <c r="S43" s="40">
        <f>'国産材利用調査（2021）'!BO86</f>
        <v>0</v>
      </c>
      <c r="T43" s="40">
        <f>'国産材利用調査（2021）'!BR86</f>
        <v>0</v>
      </c>
      <c r="U43" s="40">
        <f>'国産材利用調査（2021）'!M88</f>
        <v>0</v>
      </c>
      <c r="V43" s="40">
        <f>'国産材利用調査（2021）'!P88</f>
        <v>0</v>
      </c>
      <c r="W43" s="40">
        <f>'国産材利用調査（2021）'!S88</f>
        <v>0</v>
      </c>
      <c r="X43" s="40">
        <f>'国産材利用調査（2021）'!V88</f>
        <v>0</v>
      </c>
      <c r="Y43" s="40">
        <f>'国産材利用調査（2021）'!Y88</f>
        <v>0</v>
      </c>
      <c r="Z43" s="40">
        <f>'国産材利用調査（2021）'!AB88</f>
        <v>0</v>
      </c>
      <c r="AA43" s="40">
        <f>'国産材利用調査（2021）'!AE88</f>
        <v>0</v>
      </c>
      <c r="AB43" s="40">
        <f>'国産材利用調査（2021）'!AH88</f>
        <v>0</v>
      </c>
      <c r="AC43" s="40">
        <f>'国産材利用調査（2021）'!AK88</f>
        <v>0</v>
      </c>
      <c r="AD43" s="40">
        <f>'国産材利用調査（2021）'!AQ88</f>
        <v>0</v>
      </c>
      <c r="AE43" s="40">
        <f>'国産材利用調査（2021）'!AT88</f>
        <v>0</v>
      </c>
      <c r="AF43" s="40">
        <f>'国産材利用調査（2021）'!AW88</f>
        <v>0</v>
      </c>
      <c r="AG43" s="40">
        <f>'国産材利用調査（2021）'!AZ88</f>
        <v>0</v>
      </c>
      <c r="AH43" s="40">
        <f>'国産材利用調査（2021）'!BC88</f>
        <v>0</v>
      </c>
      <c r="AI43" s="40">
        <f>'国産材利用調査（2021）'!BF88</f>
        <v>0</v>
      </c>
      <c r="AJ43" s="40">
        <f>'国産材利用調査（2021）'!BI88</f>
        <v>0</v>
      </c>
      <c r="AK43" s="40">
        <f>'国産材利用調査（2021）'!BL88</f>
        <v>0</v>
      </c>
      <c r="AL43" s="40">
        <f>'国産材利用調査（2021）'!BO88</f>
        <v>0</v>
      </c>
      <c r="AM43" s="40">
        <f>'国産材利用調査（2021）'!BR88</f>
        <v>0</v>
      </c>
      <c r="AN43" s="40">
        <f>'国産材利用調査（2021）'!M90</f>
        <v>0</v>
      </c>
      <c r="AO43" s="40">
        <f>'国産材利用調査（2021）'!P90</f>
        <v>0</v>
      </c>
      <c r="AP43" s="40">
        <f>'国産材利用調査（2021）'!S90</f>
        <v>0</v>
      </c>
      <c r="AQ43" s="40">
        <f>'国産材利用調査（2021）'!V90</f>
        <v>0</v>
      </c>
      <c r="AR43" s="40">
        <f>'国産材利用調査（2021）'!Y90</f>
        <v>0</v>
      </c>
      <c r="AS43" s="40">
        <f>'国産材利用調査（2021）'!AB90</f>
        <v>0</v>
      </c>
      <c r="AT43" s="40">
        <f>'国産材利用調査（2021）'!AE90</f>
        <v>0</v>
      </c>
      <c r="AU43" s="40">
        <f>'国産材利用調査（2021）'!AH90</f>
        <v>0</v>
      </c>
      <c r="AV43" s="40">
        <f>'国産材利用調査（2021）'!AK90</f>
        <v>0</v>
      </c>
      <c r="AW43" s="40">
        <f>'国産材利用調査（2021）'!AQ90</f>
        <v>0</v>
      </c>
      <c r="AX43" s="40">
        <f>'国産材利用調査（2021）'!AT90</f>
        <v>0</v>
      </c>
      <c r="AY43" s="40">
        <f>'国産材利用調査（2021）'!AW90</f>
        <v>0</v>
      </c>
      <c r="AZ43" s="40">
        <f>'国産材利用調査（2021）'!AZ90</f>
        <v>0</v>
      </c>
      <c r="BA43" s="40">
        <f>'国産材利用調査（2021）'!BC90</f>
        <v>0</v>
      </c>
      <c r="BB43" s="40">
        <f>'国産材利用調査（2021）'!BF90</f>
        <v>0</v>
      </c>
      <c r="BC43" s="40">
        <f>'国産材利用調査（2021）'!BI90</f>
        <v>0</v>
      </c>
      <c r="BD43" s="40">
        <f>'国産材利用調査（2021）'!BL90</f>
        <v>0</v>
      </c>
      <c r="BE43" s="40">
        <f>'国産材利用調査（2021）'!BO90</f>
        <v>0</v>
      </c>
      <c r="BF43" s="40">
        <f>'国産材利用調査（2021）'!BR90</f>
        <v>0</v>
      </c>
    </row>
    <row r="44" spans="1:58" ht="5.0999999999999996" customHeight="1" x14ac:dyDescent="0.15">
      <c r="P44" s="23"/>
      <c r="Q44" s="23"/>
      <c r="R44" s="23"/>
      <c r="S44" s="23"/>
      <c r="T44" s="23"/>
      <c r="AI44"/>
      <c r="AJ44"/>
      <c r="AK44"/>
      <c r="AL44"/>
      <c r="AM44"/>
      <c r="AO44" s="23"/>
      <c r="AP44" s="23"/>
      <c r="AQ44" s="23"/>
      <c r="AR44" s="23"/>
      <c r="AS44" s="23"/>
    </row>
    <row r="45" spans="1:58" ht="15" customHeight="1" x14ac:dyDescent="0.15">
      <c r="B45" s="23" t="s">
        <v>203</v>
      </c>
      <c r="P45" s="23"/>
      <c r="Q45" s="23"/>
      <c r="R45" s="23"/>
      <c r="S45" s="23"/>
      <c r="T45" s="23"/>
      <c r="Y45" s="145"/>
      <c r="Z45" s="144"/>
      <c r="AA45" s="144"/>
      <c r="AB45" s="144"/>
      <c r="AC45" s="144"/>
      <c r="AD45" s="144"/>
      <c r="AE45" s="144"/>
      <c r="AF45" s="144"/>
      <c r="AG45" s="144"/>
      <c r="AH45" s="144"/>
      <c r="AI45" s="144"/>
      <c r="AJ45" s="144"/>
      <c r="AK45" s="144"/>
      <c r="AL45" s="144"/>
      <c r="AM45"/>
      <c r="AO45" s="23"/>
      <c r="AP45" s="23"/>
      <c r="AQ45" s="23"/>
      <c r="AR45" s="23"/>
      <c r="AS45" s="23"/>
    </row>
    <row r="46" spans="1:58" ht="15" customHeight="1" x14ac:dyDescent="0.15">
      <c r="B46" s="23" t="s">
        <v>204</v>
      </c>
      <c r="I46" s="23" t="s">
        <v>212</v>
      </c>
      <c r="P46" s="23"/>
      <c r="Q46" s="23"/>
      <c r="R46" s="23"/>
      <c r="S46" s="23"/>
      <c r="Y46" s="144"/>
      <c r="Z46" s="144"/>
      <c r="AA46" s="144"/>
      <c r="AB46" s="144"/>
      <c r="AC46" s="144"/>
      <c r="AD46" s="144"/>
      <c r="AE46" s="144"/>
      <c r="AF46" s="144"/>
      <c r="AG46" s="144"/>
      <c r="AH46" s="144"/>
      <c r="AI46" s="144"/>
      <c r="AJ46" s="144"/>
      <c r="AK46" s="144"/>
      <c r="AL46" s="144"/>
      <c r="AM46"/>
      <c r="AO46" s="23"/>
      <c r="AP46" s="23"/>
      <c r="AQ46" s="23"/>
      <c r="AR46" s="23"/>
      <c r="AS46" s="23"/>
    </row>
    <row r="47" spans="1:58" ht="15" customHeight="1" x14ac:dyDescent="0.15">
      <c r="B47" s="644" t="s">
        <v>297</v>
      </c>
      <c r="C47" s="639" t="s">
        <v>205</v>
      </c>
      <c r="D47" s="639" t="s">
        <v>49</v>
      </c>
      <c r="E47" s="639"/>
      <c r="F47" s="639"/>
      <c r="G47" s="639"/>
      <c r="H47" s="644" t="s">
        <v>211</v>
      </c>
      <c r="I47" s="644" t="s">
        <v>297</v>
      </c>
      <c r="J47" s="639" t="s">
        <v>205</v>
      </c>
      <c r="K47" s="639" t="s">
        <v>49</v>
      </c>
      <c r="L47" s="639"/>
      <c r="M47" s="639"/>
      <c r="N47" s="639"/>
      <c r="O47" s="644" t="s">
        <v>211</v>
      </c>
      <c r="P47" s="23"/>
      <c r="Q47" s="23"/>
      <c r="AI47"/>
      <c r="AJ47"/>
      <c r="AO47" s="23"/>
      <c r="AP47" s="23"/>
    </row>
    <row r="48" spans="1:58" ht="15" customHeight="1" x14ac:dyDescent="0.15">
      <c r="B48" s="645"/>
      <c r="C48" s="639"/>
      <c r="D48" s="24" t="s">
        <v>54</v>
      </c>
      <c r="E48" s="24" t="s">
        <v>55</v>
      </c>
      <c r="F48" s="24" t="s">
        <v>185</v>
      </c>
      <c r="G48" s="24" t="s">
        <v>147</v>
      </c>
      <c r="H48" s="644"/>
      <c r="I48" s="645"/>
      <c r="J48" s="639"/>
      <c r="K48" s="24" t="s">
        <v>54</v>
      </c>
      <c r="L48" s="24" t="s">
        <v>55</v>
      </c>
      <c r="M48" s="24" t="s">
        <v>185</v>
      </c>
      <c r="N48" s="24" t="s">
        <v>147</v>
      </c>
      <c r="O48" s="644"/>
      <c r="P48" s="23"/>
      <c r="Q48" s="23"/>
      <c r="AI48"/>
      <c r="AJ48"/>
      <c r="AO48" s="23"/>
      <c r="AP48" s="23"/>
    </row>
    <row r="49" spans="1:50" ht="18" customHeight="1" x14ac:dyDescent="0.15">
      <c r="B49" s="61">
        <f>'国産材利用調査（2021）'!M95</f>
        <v>0</v>
      </c>
      <c r="C49" s="34">
        <f>'国産材利用調査（2021）'!Q95</f>
        <v>0</v>
      </c>
      <c r="D49" s="34">
        <f>'国産材利用調査（2021）'!U95</f>
        <v>0</v>
      </c>
      <c r="E49" s="34">
        <f>'国産材利用調査（2021）'!Y95</f>
        <v>0</v>
      </c>
      <c r="F49" s="34">
        <f>'国産材利用調査（2021）'!AC95</f>
        <v>0</v>
      </c>
      <c r="G49" s="34">
        <f>'国産材利用調査（2021）'!AG95</f>
        <v>0</v>
      </c>
      <c r="H49" s="34">
        <f>'国産材利用調査（2021）'!AK95</f>
        <v>0</v>
      </c>
      <c r="I49" s="61">
        <f>'国産材利用調査（2021）'!M97</f>
        <v>0</v>
      </c>
      <c r="J49" s="34">
        <f>'国産材利用調査（2021）'!Q97</f>
        <v>0</v>
      </c>
      <c r="K49" s="34">
        <f>'国産材利用調査（2021）'!U97</f>
        <v>0</v>
      </c>
      <c r="L49" s="34">
        <f>'国産材利用調査（2021）'!Y97</f>
        <v>0</v>
      </c>
      <c r="M49" s="34">
        <f>'国産材利用調査（2021）'!AC97</f>
        <v>0</v>
      </c>
      <c r="N49" s="34">
        <f>'国産材利用調査（2021）'!AG97</f>
        <v>0</v>
      </c>
      <c r="O49" s="34">
        <f>'国産材利用調査（2021）'!AK97</f>
        <v>0</v>
      </c>
      <c r="P49" s="23"/>
      <c r="Q49" s="23"/>
      <c r="AI49"/>
      <c r="AJ49"/>
      <c r="AO49" s="23"/>
      <c r="AP49" s="23"/>
    </row>
    <row r="50" spans="1:50" ht="5.0999999999999996" customHeight="1" x14ac:dyDescent="0.15"/>
    <row r="51" spans="1:50" ht="15" customHeight="1" x14ac:dyDescent="0.15">
      <c r="A51" s="23" t="s">
        <v>76</v>
      </c>
    </row>
    <row r="52" spans="1:50" ht="15" customHeight="1" x14ac:dyDescent="0.15">
      <c r="B52" s="23" t="s">
        <v>300</v>
      </c>
      <c r="J52" s="23" t="s">
        <v>217</v>
      </c>
      <c r="P52" s="23"/>
      <c r="Q52" s="23"/>
      <c r="R52" s="23"/>
      <c r="S52" s="23"/>
      <c r="AI52"/>
      <c r="AJ52"/>
      <c r="AK52"/>
      <c r="AL52"/>
      <c r="AM52" s="23" t="s">
        <v>233</v>
      </c>
      <c r="AO52" s="23"/>
      <c r="AP52" s="23"/>
      <c r="AQ52" s="23"/>
      <c r="AR52" s="23"/>
    </row>
    <row r="53" spans="1:50" ht="15" customHeight="1" x14ac:dyDescent="0.15">
      <c r="B53" s="639" t="s">
        <v>49</v>
      </c>
      <c r="C53" s="639"/>
      <c r="D53" s="639"/>
      <c r="E53" s="639"/>
      <c r="F53" s="639" t="s">
        <v>50</v>
      </c>
      <c r="G53" s="639"/>
      <c r="H53" s="639"/>
      <c r="I53" s="639"/>
      <c r="P53" s="23"/>
      <c r="Q53" s="23"/>
      <c r="R53" s="23"/>
      <c r="S53" s="23"/>
      <c r="AI53"/>
      <c r="AJ53"/>
      <c r="AK53"/>
      <c r="AL53"/>
      <c r="AM53" s="27"/>
      <c r="AO53" s="23"/>
      <c r="AP53" s="23"/>
      <c r="AQ53" s="23"/>
      <c r="AR53" s="23"/>
    </row>
    <row r="54" spans="1:50" s="27" customFormat="1" ht="15" customHeight="1" x14ac:dyDescent="0.15">
      <c r="A54" s="23"/>
      <c r="B54" s="639" t="s">
        <v>51</v>
      </c>
      <c r="C54" s="639"/>
      <c r="D54" s="639" t="s">
        <v>52</v>
      </c>
      <c r="E54" s="655"/>
      <c r="F54" s="639" t="s">
        <v>51</v>
      </c>
      <c r="G54" s="639"/>
      <c r="H54" s="639" t="s">
        <v>52</v>
      </c>
      <c r="I54" s="655"/>
      <c r="J54" s="652" t="s">
        <v>218</v>
      </c>
      <c r="K54" s="653"/>
      <c r="L54" s="653"/>
      <c r="M54" s="653"/>
      <c r="N54" s="653"/>
      <c r="O54" s="653"/>
      <c r="P54" s="653"/>
      <c r="Q54" s="654"/>
      <c r="R54" s="652" t="s">
        <v>225</v>
      </c>
      <c r="S54" s="653"/>
      <c r="T54" s="653"/>
      <c r="U54" s="653"/>
      <c r="V54" s="653"/>
      <c r="W54" s="653"/>
      <c r="X54" s="654"/>
      <c r="Y54" s="639" t="s">
        <v>226</v>
      </c>
      <c r="Z54" s="639"/>
      <c r="AA54" s="639"/>
      <c r="AB54" s="639"/>
      <c r="AC54" s="639"/>
      <c r="AD54" s="639"/>
      <c r="AE54" s="639"/>
      <c r="AF54" s="639" t="s">
        <v>227</v>
      </c>
      <c r="AG54" s="639"/>
      <c r="AH54" s="639"/>
      <c r="AI54" s="639"/>
      <c r="AJ54" s="639"/>
      <c r="AK54" s="639"/>
      <c r="AL54" s="639"/>
      <c r="AM54" s="639" t="s">
        <v>228</v>
      </c>
      <c r="AN54" s="639"/>
      <c r="AO54" s="639"/>
      <c r="AP54" s="639"/>
      <c r="AQ54" s="639"/>
      <c r="AR54" s="639"/>
    </row>
    <row r="55" spans="1:50" s="44" customFormat="1" ht="24" customHeight="1" x14ac:dyDescent="0.15">
      <c r="B55" s="122" t="s">
        <v>214</v>
      </c>
      <c r="C55" s="122" t="s">
        <v>215</v>
      </c>
      <c r="D55" s="122" t="s">
        <v>214</v>
      </c>
      <c r="E55" s="122" t="s">
        <v>215</v>
      </c>
      <c r="F55" s="122" t="s">
        <v>214</v>
      </c>
      <c r="G55" s="122" t="s">
        <v>215</v>
      </c>
      <c r="H55" s="122" t="s">
        <v>214</v>
      </c>
      <c r="I55" s="122" t="s">
        <v>215</v>
      </c>
      <c r="J55" s="81" t="s">
        <v>337</v>
      </c>
      <c r="K55" s="122" t="s">
        <v>219</v>
      </c>
      <c r="L55" s="122" t="s">
        <v>220</v>
      </c>
      <c r="M55" s="122" t="s">
        <v>221</v>
      </c>
      <c r="N55" s="122" t="s">
        <v>222</v>
      </c>
      <c r="O55" s="122" t="s">
        <v>223</v>
      </c>
      <c r="P55" s="122" t="s">
        <v>147</v>
      </c>
      <c r="Q55" s="122" t="s">
        <v>224</v>
      </c>
      <c r="R55" s="81" t="s">
        <v>337</v>
      </c>
      <c r="S55" s="122" t="s">
        <v>219</v>
      </c>
      <c r="T55" s="122" t="s">
        <v>220</v>
      </c>
      <c r="U55" s="122" t="s">
        <v>221</v>
      </c>
      <c r="V55" s="122" t="s">
        <v>222</v>
      </c>
      <c r="W55" s="122" t="s">
        <v>223</v>
      </c>
      <c r="X55" s="122" t="s">
        <v>147</v>
      </c>
      <c r="Y55" s="81" t="s">
        <v>337</v>
      </c>
      <c r="Z55" s="122" t="s">
        <v>219</v>
      </c>
      <c r="AA55" s="122" t="s">
        <v>220</v>
      </c>
      <c r="AB55" s="122" t="s">
        <v>221</v>
      </c>
      <c r="AC55" s="122" t="s">
        <v>222</v>
      </c>
      <c r="AD55" s="122" t="s">
        <v>223</v>
      </c>
      <c r="AE55" s="122" t="s">
        <v>147</v>
      </c>
      <c r="AF55" s="81" t="s">
        <v>337</v>
      </c>
      <c r="AG55" s="122" t="s">
        <v>219</v>
      </c>
      <c r="AH55" s="122" t="s">
        <v>220</v>
      </c>
      <c r="AI55" s="122" t="s">
        <v>221</v>
      </c>
      <c r="AJ55" s="122" t="s">
        <v>222</v>
      </c>
      <c r="AK55" s="122" t="s">
        <v>223</v>
      </c>
      <c r="AL55" s="122" t="s">
        <v>147</v>
      </c>
      <c r="AM55" s="122" t="s">
        <v>229</v>
      </c>
      <c r="AN55" s="122" t="s">
        <v>230</v>
      </c>
      <c r="AO55" s="122" t="s">
        <v>231</v>
      </c>
      <c r="AP55" s="122" t="s">
        <v>232</v>
      </c>
      <c r="AQ55" s="122" t="s">
        <v>302</v>
      </c>
      <c r="AR55" s="122" t="s">
        <v>147</v>
      </c>
    </row>
    <row r="56" spans="1:50" s="27" customFormat="1" ht="18" customHeight="1" x14ac:dyDescent="0.15">
      <c r="A56" s="23"/>
      <c r="B56" s="36">
        <f>'国産材利用調査（2021）'!I105</f>
        <v>0</v>
      </c>
      <c r="C56" s="36">
        <f>'国産材利用調査（2021）'!M105</f>
        <v>0</v>
      </c>
      <c r="D56" s="36">
        <f>'国産材利用調査（2021）'!U105</f>
        <v>0</v>
      </c>
      <c r="E56" s="36">
        <f>'国産材利用調査（2021）'!Y105</f>
        <v>0</v>
      </c>
      <c r="F56" s="36">
        <f>'国産材利用調査（2021）'!AK105</f>
        <v>0</v>
      </c>
      <c r="G56" s="36">
        <f>'国産材利用調査（2021）'!AO105</f>
        <v>0</v>
      </c>
      <c r="H56" s="36">
        <f>'国産材利用調査（2021）'!AW105</f>
        <v>0</v>
      </c>
      <c r="I56" s="36">
        <f>'国産材利用調査（2021）'!BA105</f>
        <v>0</v>
      </c>
      <c r="J56" s="36">
        <f>'国産材利用調査（2021）'!M110</f>
        <v>0</v>
      </c>
      <c r="K56" s="36">
        <f>'国産材利用調査（2021）'!Q110</f>
        <v>0</v>
      </c>
      <c r="L56" s="36">
        <f>'国産材利用調査（2021）'!U110</f>
        <v>0</v>
      </c>
      <c r="M56" s="36">
        <f>'国産材利用調査（2021）'!Y110</f>
        <v>0</v>
      </c>
      <c r="N56" s="36">
        <f>'国産材利用調査（2021）'!AC110</f>
        <v>0</v>
      </c>
      <c r="O56" s="36">
        <f>'国産材利用調査（2021）'!AG110</f>
        <v>0</v>
      </c>
      <c r="P56" s="36">
        <f>'国産材利用調査（2021）'!AK110</f>
        <v>0</v>
      </c>
      <c r="Q56" s="39">
        <f>'国産材利用調査（2021）'!AL109</f>
        <v>0</v>
      </c>
      <c r="R56" s="36">
        <f>'国産材利用調査（2021）'!M112</f>
        <v>0</v>
      </c>
      <c r="S56" s="36">
        <f>'国産材利用調査（2021）'!Q112</f>
        <v>0</v>
      </c>
      <c r="T56" s="36">
        <f>'国産材利用調査（2021）'!U112</f>
        <v>0</v>
      </c>
      <c r="U56" s="36">
        <f>'国産材利用調査（2021）'!Y112</f>
        <v>0</v>
      </c>
      <c r="V56" s="36">
        <f>'国産材利用調査（2021）'!AC112</f>
        <v>0</v>
      </c>
      <c r="W56" s="36">
        <f>'国産材利用調査（2021）'!AG112</f>
        <v>0</v>
      </c>
      <c r="X56" s="36">
        <f>'国産材利用調査（2021）'!AK112</f>
        <v>0</v>
      </c>
      <c r="Y56" s="36">
        <f>'国産材利用調査（2021）'!M114</f>
        <v>0</v>
      </c>
      <c r="Z56" s="36">
        <f>'国産材利用調査（2021）'!Q114</f>
        <v>0</v>
      </c>
      <c r="AA56" s="36">
        <f>'国産材利用調査（2021）'!U114</f>
        <v>0</v>
      </c>
      <c r="AB56" s="36">
        <f>'国産材利用調査（2021）'!Y114</f>
        <v>0</v>
      </c>
      <c r="AC56" s="36">
        <f>'国産材利用調査（2021）'!AC114</f>
        <v>0</v>
      </c>
      <c r="AD56" s="36">
        <f>'国産材利用調査（2021）'!AG114</f>
        <v>0</v>
      </c>
      <c r="AE56" s="36">
        <f>'国産材利用調査（2021）'!AK114</f>
        <v>0</v>
      </c>
      <c r="AF56" s="36">
        <f>'国産材利用調査（2021）'!M116</f>
        <v>0</v>
      </c>
      <c r="AG56" s="36">
        <f>'国産材利用調査（2021）'!Q116</f>
        <v>0</v>
      </c>
      <c r="AH56" s="36">
        <f>'国産材利用調査（2021）'!U116</f>
        <v>0</v>
      </c>
      <c r="AI56" s="36">
        <f>'国産材利用調査（2021）'!Y116</f>
        <v>0</v>
      </c>
      <c r="AJ56" s="36">
        <f>'国産材利用調査（2021）'!AC116</f>
        <v>0</v>
      </c>
      <c r="AK56" s="36">
        <f>'国産材利用調査（2021）'!AG116</f>
        <v>0</v>
      </c>
      <c r="AL56" s="36">
        <f>'国産材利用調査（2021）'!AK116</f>
        <v>0</v>
      </c>
      <c r="AM56" s="34" t="str">
        <f>IF('国産材利用調査（2021）'!$AH$119=TRUE,1,"")</f>
        <v/>
      </c>
      <c r="AN56" s="34" t="str">
        <f>IF('国産材利用調査（2021）'!$AK$119=TRUE,1,"")</f>
        <v/>
      </c>
      <c r="AO56" s="34" t="str">
        <f>IF('国産材利用調査（2021）'!$AN$119=TRUE,1,"")</f>
        <v/>
      </c>
      <c r="AP56" s="34" t="str">
        <f>IF('国産材利用調査（2021）'!$AH$121=TRUE,1,"")</f>
        <v/>
      </c>
      <c r="AQ56" s="34" t="str">
        <f>IF('国産材利用調査（2021）'!$AK$121=TRUE,1,"")</f>
        <v/>
      </c>
      <c r="AR56" s="34" t="str">
        <f>IF('国産材利用調査（2021）'!$AN$121=TRUE,1,"")</f>
        <v/>
      </c>
    </row>
    <row r="57" spans="1:50" s="27" customFormat="1" ht="15" customHeight="1" x14ac:dyDescent="0.15">
      <c r="A57" s="23"/>
      <c r="B57" s="23" t="s">
        <v>234</v>
      </c>
      <c r="C57" s="23"/>
      <c r="D57" s="23"/>
      <c r="E57" s="23"/>
      <c r="F57" s="23"/>
      <c r="G57" s="23"/>
      <c r="H57" s="23" t="s">
        <v>239</v>
      </c>
      <c r="I57" s="23"/>
      <c r="J57" s="23"/>
      <c r="K57" s="23"/>
      <c r="L57" s="27" t="s">
        <v>244</v>
      </c>
      <c r="W57" s="27" t="s">
        <v>255</v>
      </c>
      <c r="AA57" s="23"/>
      <c r="AB57" s="23"/>
      <c r="AC57" s="23"/>
      <c r="AD57" s="23"/>
      <c r="AE57" s="23"/>
      <c r="AF57" s="23"/>
      <c r="AH57" s="27" t="s">
        <v>501</v>
      </c>
      <c r="AK57" s="656" t="s">
        <v>506</v>
      </c>
      <c r="AL57" s="656"/>
      <c r="AM57" s="656"/>
      <c r="AN57" s="656"/>
      <c r="AO57" s="656"/>
      <c r="AP57" s="656"/>
      <c r="AQ57" s="656"/>
      <c r="AR57" s="656"/>
      <c r="AS57" s="657"/>
      <c r="AT57" s="644" t="s">
        <v>301</v>
      </c>
      <c r="AU57" s="664" t="s">
        <v>449</v>
      </c>
      <c r="AV57" s="665"/>
      <c r="AW57" s="664" t="s">
        <v>409</v>
      </c>
      <c r="AX57" s="665"/>
    </row>
    <row r="58" spans="1:50" s="27" customFormat="1" ht="11.25" customHeight="1" x14ac:dyDescent="0.15">
      <c r="A58" s="23"/>
      <c r="B58" s="23"/>
      <c r="C58" s="23"/>
      <c r="D58" s="23"/>
      <c r="E58" s="23"/>
      <c r="F58" s="23"/>
      <c r="G58" s="23"/>
      <c r="H58" s="639"/>
      <c r="I58" s="639"/>
      <c r="J58" s="639"/>
      <c r="K58" s="639"/>
      <c r="L58" s="651" t="s">
        <v>245</v>
      </c>
      <c r="M58" s="651" t="s">
        <v>246</v>
      </c>
      <c r="N58" s="651" t="s">
        <v>247</v>
      </c>
      <c r="O58" s="651" t="s">
        <v>248</v>
      </c>
      <c r="P58" s="651" t="s">
        <v>249</v>
      </c>
      <c r="Q58" s="651" t="s">
        <v>250</v>
      </c>
      <c r="R58" s="651" t="s">
        <v>251</v>
      </c>
      <c r="S58" s="651" t="s">
        <v>252</v>
      </c>
      <c r="T58" s="651" t="s">
        <v>253</v>
      </c>
      <c r="U58" s="651" t="s">
        <v>147</v>
      </c>
      <c r="V58" s="651" t="s">
        <v>224</v>
      </c>
      <c r="W58" s="651" t="s">
        <v>256</v>
      </c>
      <c r="X58" s="651" t="s">
        <v>257</v>
      </c>
      <c r="Y58" s="651" t="s">
        <v>258</v>
      </c>
      <c r="Z58" s="651" t="s">
        <v>259</v>
      </c>
      <c r="AA58" s="651" t="s">
        <v>260</v>
      </c>
      <c r="AB58" s="651" t="s">
        <v>261</v>
      </c>
      <c r="AC58" s="651" t="s">
        <v>262</v>
      </c>
      <c r="AD58" s="651" t="s">
        <v>263</v>
      </c>
      <c r="AE58" s="651" t="s">
        <v>264</v>
      </c>
      <c r="AF58" s="651" t="s">
        <v>147</v>
      </c>
      <c r="AG58" s="651" t="s">
        <v>224</v>
      </c>
      <c r="AH58" s="658" t="s">
        <v>502</v>
      </c>
      <c r="AI58" s="659"/>
      <c r="AJ58" s="660"/>
      <c r="AK58" s="658" t="s">
        <v>516</v>
      </c>
      <c r="AL58" s="659"/>
      <c r="AM58" s="659"/>
      <c r="AN58" s="659"/>
      <c r="AO58" s="659"/>
      <c r="AP58" s="659"/>
      <c r="AQ58" s="659"/>
      <c r="AR58" s="659"/>
      <c r="AS58" s="660"/>
      <c r="AT58" s="639"/>
      <c r="AU58" s="666"/>
      <c r="AV58" s="667"/>
      <c r="AW58" s="666"/>
      <c r="AX58" s="667"/>
    </row>
    <row r="59" spans="1:50" s="47" customFormat="1" ht="30" customHeight="1" x14ac:dyDescent="0.15">
      <c r="A59" s="46"/>
      <c r="B59" s="48" t="s">
        <v>235</v>
      </c>
      <c r="C59" s="48" t="s">
        <v>236</v>
      </c>
      <c r="D59" s="48" t="s">
        <v>237</v>
      </c>
      <c r="E59" s="48" t="s">
        <v>238</v>
      </c>
      <c r="F59" s="48" t="s">
        <v>147</v>
      </c>
      <c r="G59" s="49" t="s">
        <v>224</v>
      </c>
      <c r="H59" s="48" t="s">
        <v>240</v>
      </c>
      <c r="I59" s="50" t="s">
        <v>241</v>
      </c>
      <c r="J59" s="48" t="s">
        <v>242</v>
      </c>
      <c r="K59" s="48" t="s">
        <v>243</v>
      </c>
      <c r="L59" s="651"/>
      <c r="M59" s="651"/>
      <c r="N59" s="651"/>
      <c r="O59" s="651"/>
      <c r="P59" s="651"/>
      <c r="Q59" s="651"/>
      <c r="R59" s="651"/>
      <c r="S59" s="651"/>
      <c r="T59" s="651"/>
      <c r="U59" s="651"/>
      <c r="V59" s="651"/>
      <c r="W59" s="651"/>
      <c r="X59" s="651"/>
      <c r="Y59" s="651"/>
      <c r="Z59" s="651"/>
      <c r="AA59" s="651"/>
      <c r="AB59" s="651"/>
      <c r="AC59" s="651"/>
      <c r="AD59" s="651"/>
      <c r="AE59" s="651"/>
      <c r="AF59" s="651"/>
      <c r="AG59" s="651"/>
      <c r="AH59" s="176" t="s">
        <v>503</v>
      </c>
      <c r="AI59" s="176" t="s">
        <v>504</v>
      </c>
      <c r="AJ59" s="176" t="s">
        <v>505</v>
      </c>
      <c r="AK59" s="176" t="s">
        <v>507</v>
      </c>
      <c r="AL59" s="176" t="s">
        <v>508</v>
      </c>
      <c r="AM59" s="176" t="s">
        <v>509</v>
      </c>
      <c r="AN59" s="176" t="s">
        <v>510</v>
      </c>
      <c r="AO59" s="176" t="s">
        <v>511</v>
      </c>
      <c r="AP59" s="176" t="s">
        <v>512</v>
      </c>
      <c r="AQ59" s="176" t="s">
        <v>514</v>
      </c>
      <c r="AR59" s="176" t="s">
        <v>513</v>
      </c>
      <c r="AS59" s="176" t="s">
        <v>515</v>
      </c>
      <c r="AT59" s="639"/>
      <c r="AU59" s="130" t="s">
        <v>407</v>
      </c>
      <c r="AV59" s="130" t="s">
        <v>408</v>
      </c>
      <c r="AW59" s="130" t="s">
        <v>350</v>
      </c>
      <c r="AX59" s="130" t="s">
        <v>351</v>
      </c>
    </row>
    <row r="60" spans="1:50" s="27" customFormat="1" ht="18" customHeight="1" x14ac:dyDescent="0.15">
      <c r="A60" s="23"/>
      <c r="B60" s="34">
        <f>'国産材利用調査（2021）'!I125</f>
        <v>0</v>
      </c>
      <c r="C60" s="34">
        <f>'国産材利用調査（2021）'!Q125</f>
        <v>0</v>
      </c>
      <c r="D60" s="34">
        <f>'国産材利用調査（2021）'!Y125</f>
        <v>0</v>
      </c>
      <c r="E60" s="34">
        <f>'国産材利用調査（2021）'!AG125</f>
        <v>0</v>
      </c>
      <c r="F60" s="34">
        <f>'国産材利用調査（2021）'!AO125</f>
        <v>0</v>
      </c>
      <c r="G60" s="51">
        <f>'国産材利用調査（2021）'!AP124</f>
        <v>0</v>
      </c>
      <c r="H60" s="34" t="str">
        <f>IF('国産材利用調査（2021）'!$AB$129=TRUE,1,"")</f>
        <v/>
      </c>
      <c r="I60" s="34" t="str">
        <f>IF('国産材利用調査（2021）'!$AB$131=TRUE,1,"")</f>
        <v/>
      </c>
      <c r="J60" s="34" t="str">
        <f>IF('国産材利用調査（2021）'!$AB$133=TRUE,1,"")</f>
        <v/>
      </c>
      <c r="K60" s="34" t="str">
        <f>IF('国産材利用調査（2021）'!$AB$135=TRUE,1,"")</f>
        <v/>
      </c>
      <c r="L60" s="34" t="str">
        <f>IF('国産材利用調査（2021）'!$AS$138=TRUE,1,"")</f>
        <v/>
      </c>
      <c r="M60" s="34" t="str">
        <f>IF('国産材利用調査（2021）'!$AS$140=TRUE,1,"")</f>
        <v/>
      </c>
      <c r="N60" s="34" t="str">
        <f>IF('国産材利用調査（2021）'!$AS$142=TRUE,1,"")</f>
        <v/>
      </c>
      <c r="O60" s="34" t="str">
        <f>IF('国産材利用調査（2021）'!$AS$144=TRUE,1,"")</f>
        <v/>
      </c>
      <c r="P60" s="34" t="str">
        <f>IF('国産材利用調査（2021）'!$AS$146=TRUE,1,"")</f>
        <v/>
      </c>
      <c r="Q60" s="34" t="str">
        <f>IF('国産材利用調査（2021）'!$AU$138=TRUE,1,"")</f>
        <v/>
      </c>
      <c r="R60" s="34" t="str">
        <f>IF('国産材利用調査（2021）'!$AU$140=TRUE,1,"")</f>
        <v/>
      </c>
      <c r="S60" s="34" t="str">
        <f>IF('国産材利用調査（2021）'!$AU$142=TRUE,1,"")</f>
        <v/>
      </c>
      <c r="T60" s="34" t="str">
        <f>IF('国産材利用調査（2021）'!$AU$144=TRUE,1,"")</f>
        <v/>
      </c>
      <c r="U60" s="34" t="str">
        <f>IF('国産材利用調査（2021）'!$AU$146=TRUE,1,"")</f>
        <v/>
      </c>
      <c r="V60" s="39">
        <f>'国産材利用調査（2021）'!AG145</f>
        <v>0</v>
      </c>
      <c r="W60" s="34" t="str">
        <f>IF('国産材利用調査（2021）'!$AS$148=TRUE,1,"")</f>
        <v/>
      </c>
      <c r="X60" s="34" t="str">
        <f>IF('国産材利用調査（2021）'!$AS$150=TRUE,1,"")</f>
        <v/>
      </c>
      <c r="Y60" s="34" t="str">
        <f>IF('国産材利用調査（2021）'!$AS$152=TRUE,1,"")</f>
        <v/>
      </c>
      <c r="Z60" s="34" t="str">
        <f>IF('国産材利用調査（2021）'!$AS$154=TRUE,1,"")</f>
        <v/>
      </c>
      <c r="AA60" s="34" t="str">
        <f>IF('国産材利用調査（2021）'!$AS$156=TRUE,1,"")</f>
        <v/>
      </c>
      <c r="AB60" s="34" t="str">
        <f>IF('国産材利用調査（2021）'!$AU$148=TRUE,1,"")</f>
        <v/>
      </c>
      <c r="AC60" s="34" t="str">
        <f>IF('国産材利用調査（2021）'!$AU$150=TRUE,1,"")</f>
        <v/>
      </c>
      <c r="AD60" s="34" t="str">
        <f>IF('国産材利用調査（2021）'!$AU$152=TRUE,1,"")</f>
        <v/>
      </c>
      <c r="AE60" s="34" t="str">
        <f>IF('国産材利用調査（2021）'!$AU$154=TRUE,1,"")</f>
        <v/>
      </c>
      <c r="AF60" s="34" t="str">
        <f>IF('国産材利用調査（2021）'!$AU$156=TRUE,1,"")</f>
        <v/>
      </c>
      <c r="AG60" s="39">
        <f>'国産材利用調査（2021）'!AG155</f>
        <v>0</v>
      </c>
      <c r="AH60" s="37" t="str">
        <f>IF('国産材利用調査（2021）'!$AU$161=1,1,"")</f>
        <v/>
      </c>
      <c r="AI60" s="37" t="str">
        <f>IF('国産材利用調査（2021）'!$AU$161=2,1,"")</f>
        <v/>
      </c>
      <c r="AJ60" s="37" t="str">
        <f>IF('国産材利用調査（2021）'!$AU$161=3,1,"")</f>
        <v/>
      </c>
      <c r="AK60" s="37">
        <f>'国産材利用調査（2021）'!A168</f>
        <v>0</v>
      </c>
      <c r="AL60" s="37">
        <f>'国産材利用調査（2021）'!F168</f>
        <v>0</v>
      </c>
      <c r="AM60" s="37">
        <f>'国産材利用調査（2021）'!K168</f>
        <v>0</v>
      </c>
      <c r="AN60" s="37">
        <f>'国産材利用調査（2021）'!P168</f>
        <v>0</v>
      </c>
      <c r="AO60" s="37">
        <f>'国産材利用調査（2021）'!U168</f>
        <v>0</v>
      </c>
      <c r="AP60" s="37">
        <f>'国産材利用調査（2021）'!Z168</f>
        <v>0</v>
      </c>
      <c r="AQ60" s="37">
        <f>'国産材利用調査（2021）'!AE168</f>
        <v>0</v>
      </c>
      <c r="AR60" s="37">
        <f>'国産材利用調査（2021）'!AJ168</f>
        <v>0</v>
      </c>
      <c r="AS60" s="37">
        <f>'国産材利用調査（2021）'!AO168</f>
        <v>0</v>
      </c>
      <c r="AT60" s="36">
        <f>'国産材利用調査（2021）'!AW165</f>
        <v>0</v>
      </c>
      <c r="AU60" s="36" t="str">
        <f>IF('国産材利用調査（2021）'!$BD$168=1,1,"")</f>
        <v/>
      </c>
      <c r="AV60" s="36" t="str">
        <f>IF('国産材利用調査（2021）'!$BD$168=2,1,"")</f>
        <v/>
      </c>
      <c r="AW60" s="36" t="str">
        <f>IF('国産材利用調査（2021）'!$BJ$168=1,1,"")</f>
        <v/>
      </c>
      <c r="AX60" s="36" t="str">
        <f>IF('国産材利用調査（2021）'!$BJ$168=2,1,"")</f>
        <v/>
      </c>
    </row>
    <row r="61" spans="1:50" s="27" customFormat="1" ht="5.0999999999999996" customHeight="1" x14ac:dyDescent="0.15">
      <c r="A61" s="23"/>
      <c r="B61" s="23"/>
      <c r="C61" s="23"/>
      <c r="D61" s="23"/>
      <c r="E61" s="23"/>
      <c r="F61" s="23"/>
      <c r="G61" s="23"/>
      <c r="H61" s="23"/>
      <c r="I61" s="23"/>
      <c r="J61" s="23"/>
      <c r="K61" s="23"/>
      <c r="L61" s="23"/>
      <c r="M61" s="23"/>
      <c r="N61" s="23"/>
      <c r="O61" s="23"/>
      <c r="AI61" s="23"/>
      <c r="AJ61" s="23"/>
      <c r="AK61" s="23"/>
      <c r="AL61" s="23"/>
      <c r="AM61" s="23"/>
      <c r="AN61" s="23"/>
    </row>
    <row r="62" spans="1:50" s="27" customFormat="1" ht="15" customHeight="1" x14ac:dyDescent="0.15">
      <c r="A62" s="23"/>
      <c r="B62" s="23" t="s">
        <v>265</v>
      </c>
      <c r="C62" s="23"/>
      <c r="D62" s="23"/>
      <c r="E62" s="23"/>
      <c r="F62" s="23"/>
      <c r="G62" s="23"/>
      <c r="H62" s="23"/>
      <c r="I62" s="23"/>
      <c r="J62" s="23"/>
      <c r="K62" s="23"/>
      <c r="L62" s="23"/>
      <c r="M62" s="23"/>
      <c r="N62" s="23"/>
      <c r="O62" s="23"/>
      <c r="AI62" s="23"/>
      <c r="AJ62" s="23"/>
      <c r="AK62" s="23"/>
      <c r="AL62" s="23"/>
      <c r="AM62" s="23"/>
      <c r="AN62" s="23"/>
    </row>
    <row r="63" spans="1:50" s="27" customFormat="1" ht="18" customHeight="1" x14ac:dyDescent="0.15">
      <c r="A63" s="23"/>
      <c r="B63" s="88">
        <f>'国産材利用調査（2021）'!AW137</f>
        <v>0</v>
      </c>
      <c r="C63" s="89"/>
      <c r="D63" s="89"/>
      <c r="E63" s="89"/>
      <c r="F63" s="89"/>
      <c r="G63" s="89"/>
      <c r="H63" s="89"/>
      <c r="I63" s="89"/>
      <c r="J63" s="89"/>
      <c r="K63" s="89"/>
      <c r="L63" s="89"/>
      <c r="M63" s="89"/>
      <c r="N63" s="89"/>
      <c r="O63" s="90"/>
      <c r="P63" s="91"/>
      <c r="Q63" s="91"/>
      <c r="R63" s="91"/>
      <c r="S63" s="91"/>
      <c r="T63" s="91"/>
      <c r="U63" s="91"/>
      <c r="V63" s="91"/>
      <c r="W63" s="91"/>
      <c r="X63" s="91"/>
      <c r="Y63" s="91"/>
      <c r="Z63" s="92"/>
      <c r="AI63" s="23"/>
      <c r="AJ63" s="23"/>
      <c r="AK63" s="23"/>
      <c r="AL63" s="23"/>
      <c r="AM63" s="23"/>
      <c r="AN63" s="23"/>
    </row>
    <row r="64" spans="1:50" s="27" customFormat="1" ht="11.25" x14ac:dyDescent="0.15">
      <c r="A64" s="23"/>
      <c r="B64" s="87"/>
      <c r="C64" s="87"/>
      <c r="D64" s="87"/>
      <c r="E64" s="87"/>
      <c r="F64" s="87"/>
      <c r="G64" s="87"/>
      <c r="H64" s="87"/>
      <c r="I64" s="87"/>
      <c r="J64" s="87"/>
      <c r="K64" s="87"/>
      <c r="L64" s="87"/>
      <c r="M64" s="87"/>
      <c r="N64" s="87"/>
      <c r="O64" s="23"/>
      <c r="AI64" s="23"/>
      <c r="AJ64" s="23"/>
      <c r="AK64" s="23"/>
      <c r="AL64" s="23"/>
      <c r="AM64" s="23"/>
      <c r="AN64" s="23"/>
    </row>
    <row r="65" spans="1:40" s="27" customFormat="1" ht="11.25" customHeight="1" x14ac:dyDescent="0.15">
      <c r="A65" s="23" t="s">
        <v>412</v>
      </c>
      <c r="B65" s="133"/>
      <c r="C65" s="134"/>
      <c r="D65" s="134"/>
      <c r="E65" s="135"/>
      <c r="F65" s="135"/>
      <c r="G65" s="135"/>
      <c r="H65" s="87"/>
      <c r="I65" s="87"/>
      <c r="J65" s="87"/>
      <c r="K65" s="87"/>
      <c r="L65" s="87"/>
      <c r="M65" s="87"/>
      <c r="N65" s="87"/>
      <c r="O65" s="23"/>
      <c r="AI65" s="23"/>
      <c r="AJ65" s="23"/>
      <c r="AK65" s="23"/>
      <c r="AL65" s="23"/>
      <c r="AM65" s="23"/>
      <c r="AN65" s="23"/>
    </row>
    <row r="66" spans="1:40" s="27" customFormat="1" ht="19.5" customHeight="1" x14ac:dyDescent="0.15">
      <c r="A66" s="23"/>
      <c r="B66" s="663" t="s">
        <v>411</v>
      </c>
      <c r="C66" s="663"/>
      <c r="D66" s="663"/>
      <c r="E66" s="663" t="s">
        <v>347</v>
      </c>
      <c r="F66" s="663"/>
      <c r="G66" s="663"/>
      <c r="H66" s="663" t="s">
        <v>348</v>
      </c>
      <c r="I66" s="663"/>
      <c r="J66" s="663"/>
      <c r="K66" s="663" t="s">
        <v>413</v>
      </c>
      <c r="L66" s="663"/>
      <c r="M66" s="663"/>
      <c r="N66" s="663" t="s">
        <v>353</v>
      </c>
      <c r="O66" s="663"/>
      <c r="P66" s="663"/>
      <c r="Q66" s="663" t="s">
        <v>354</v>
      </c>
      <c r="R66" s="663"/>
      <c r="S66" s="663"/>
      <c r="T66" s="663" t="s">
        <v>414</v>
      </c>
      <c r="U66" s="663"/>
      <c r="V66" s="663"/>
      <c r="W66" s="663" t="s">
        <v>357</v>
      </c>
      <c r="X66" s="663"/>
      <c r="Y66" s="663"/>
      <c r="Z66" s="645" t="s">
        <v>477</v>
      </c>
      <c r="AA66" s="645"/>
      <c r="AI66" s="23"/>
      <c r="AJ66" s="23"/>
      <c r="AK66" s="23"/>
      <c r="AL66" s="23"/>
      <c r="AM66" s="23"/>
      <c r="AN66" s="23"/>
    </row>
    <row r="67" spans="1:40" s="27" customFormat="1" ht="11.25" x14ac:dyDescent="0.15">
      <c r="A67" s="23"/>
      <c r="B67" s="131" t="s">
        <v>371</v>
      </c>
      <c r="C67" s="131" t="s">
        <v>355</v>
      </c>
      <c r="D67" s="132" t="s">
        <v>410</v>
      </c>
      <c r="E67" s="131" t="s">
        <v>371</v>
      </c>
      <c r="F67" s="131" t="s">
        <v>355</v>
      </c>
      <c r="G67" s="132" t="s">
        <v>410</v>
      </c>
      <c r="H67" s="131" t="s">
        <v>371</v>
      </c>
      <c r="I67" s="131" t="s">
        <v>355</v>
      </c>
      <c r="J67" s="132" t="s">
        <v>410</v>
      </c>
      <c r="K67" s="131" t="s">
        <v>371</v>
      </c>
      <c r="L67" s="131" t="s">
        <v>355</v>
      </c>
      <c r="M67" s="132" t="s">
        <v>410</v>
      </c>
      <c r="N67" s="131" t="s">
        <v>371</v>
      </c>
      <c r="O67" s="131" t="s">
        <v>355</v>
      </c>
      <c r="P67" s="132" t="s">
        <v>410</v>
      </c>
      <c r="Q67" s="131" t="s">
        <v>371</v>
      </c>
      <c r="R67" s="131" t="s">
        <v>355</v>
      </c>
      <c r="S67" s="132" t="s">
        <v>410</v>
      </c>
      <c r="T67" s="131" t="s">
        <v>371</v>
      </c>
      <c r="U67" s="131" t="s">
        <v>355</v>
      </c>
      <c r="V67" s="132" t="s">
        <v>410</v>
      </c>
      <c r="W67" s="131" t="s">
        <v>371</v>
      </c>
      <c r="X67" s="131" t="s">
        <v>355</v>
      </c>
      <c r="Y67" s="132" t="s">
        <v>410</v>
      </c>
      <c r="Z67" s="158" t="s">
        <v>478</v>
      </c>
      <c r="AA67" s="158" t="s">
        <v>479</v>
      </c>
      <c r="AI67" s="23"/>
      <c r="AJ67" s="23"/>
      <c r="AK67" s="23"/>
      <c r="AL67" s="23"/>
      <c r="AM67" s="23"/>
      <c r="AN67" s="23"/>
    </row>
    <row r="68" spans="1:40" s="27" customFormat="1" ht="11.25" x14ac:dyDescent="0.15">
      <c r="A68" s="23"/>
      <c r="B68" s="136">
        <f>'国産材利用調査（2021）'!I180</f>
        <v>0</v>
      </c>
      <c r="C68" s="136">
        <f>'国産材利用調査（2021）'!L180</f>
        <v>0</v>
      </c>
      <c r="D68" s="136">
        <f>'国産材利用調査（2021）'!I181</f>
        <v>0</v>
      </c>
      <c r="E68" s="136">
        <f>'国産材利用調査（2021）'!O180</f>
        <v>0</v>
      </c>
      <c r="F68" s="136">
        <f>'国産材利用調査（2021）'!R180</f>
        <v>0</v>
      </c>
      <c r="G68" s="136">
        <f>'国産材利用調査（2021）'!O181</f>
        <v>0</v>
      </c>
      <c r="H68" s="136">
        <f>'国産材利用調査（2021）'!U180</f>
        <v>0</v>
      </c>
      <c r="I68" s="136">
        <f>'国産材利用調査（2021）'!X180</f>
        <v>0</v>
      </c>
      <c r="J68" s="136">
        <f>'国産材利用調査（2021）'!U181</f>
        <v>0</v>
      </c>
      <c r="K68" s="136">
        <f>'国産材利用調査（2021）'!AA180</f>
        <v>0</v>
      </c>
      <c r="L68" s="136">
        <f>'国産材利用調査（2021）'!AD180</f>
        <v>0</v>
      </c>
      <c r="M68" s="136">
        <f>'国産材利用調査（2021）'!AA181</f>
        <v>0</v>
      </c>
      <c r="N68" s="136">
        <f>'国産材利用調査（2021）'!AG180</f>
        <v>0</v>
      </c>
      <c r="O68" s="136">
        <f>'国産材利用調査（2021）'!AJ180</f>
        <v>0</v>
      </c>
      <c r="P68" s="136">
        <f>'国産材利用調査（2021）'!AG181</f>
        <v>0</v>
      </c>
      <c r="Q68" s="136">
        <f>'国産材利用調査（2021）'!AM180</f>
        <v>0</v>
      </c>
      <c r="R68" s="136">
        <f>'国産材利用調査（2021）'!AP180</f>
        <v>0</v>
      </c>
      <c r="S68" s="136">
        <f>'国産材利用調査（2021）'!AM181</f>
        <v>0</v>
      </c>
      <c r="T68" s="136">
        <f>'国産材利用調査（2021）'!AS180</f>
        <v>0</v>
      </c>
      <c r="U68" s="136">
        <f>'国産材利用調査（2021）'!AV180</f>
        <v>0</v>
      </c>
      <c r="V68" s="136">
        <f>'国産材利用調査（2021）'!AS181</f>
        <v>0</v>
      </c>
      <c r="W68" s="136">
        <f>'国産材利用調査（2021）'!AY180</f>
        <v>0</v>
      </c>
      <c r="X68" s="136">
        <f>'国産材利用調査（2021）'!BB180</f>
        <v>0</v>
      </c>
      <c r="Y68" s="136">
        <f>'国産材利用調査（2021）'!AY181</f>
        <v>0</v>
      </c>
      <c r="Z68" s="36" t="str">
        <f>IF('国産材利用調査（2021）'!$Q$185=1,1,"")</f>
        <v/>
      </c>
      <c r="AA68" s="36" t="str">
        <f>IF('国産材利用調査（2021）'!$Q$185=2,1,"")</f>
        <v/>
      </c>
      <c r="AI68" s="23"/>
      <c r="AJ68" s="23"/>
      <c r="AK68" s="23"/>
      <c r="AL68" s="23"/>
      <c r="AM68" s="23"/>
      <c r="AN68" s="23"/>
    </row>
    <row r="69" spans="1:40" s="27" customFormat="1" ht="11.25" x14ac:dyDescent="0.15">
      <c r="A69" s="23"/>
      <c r="B69" s="87"/>
      <c r="C69" s="87"/>
      <c r="D69" s="87"/>
      <c r="E69" s="87"/>
      <c r="F69" s="87"/>
      <c r="G69" s="87"/>
      <c r="H69" s="87"/>
      <c r="I69" s="87"/>
      <c r="J69" s="87"/>
      <c r="K69" s="87"/>
      <c r="L69" s="87"/>
      <c r="M69" s="87"/>
      <c r="N69" s="87"/>
      <c r="O69" s="23"/>
      <c r="AI69" s="23"/>
      <c r="AJ69" s="23"/>
      <c r="AK69" s="23"/>
      <c r="AL69" s="23"/>
      <c r="AM69" s="23"/>
      <c r="AN69" s="23"/>
    </row>
    <row r="70" spans="1:40" s="27" customFormat="1" ht="11.25" x14ac:dyDescent="0.15">
      <c r="A70" s="23"/>
      <c r="B70" s="87"/>
      <c r="C70" s="87"/>
      <c r="D70" s="87"/>
      <c r="E70" s="87"/>
      <c r="F70" s="87"/>
      <c r="G70" s="87"/>
      <c r="H70" s="87"/>
      <c r="I70" s="87"/>
      <c r="J70" s="87"/>
      <c r="K70" s="87"/>
      <c r="L70" s="87"/>
      <c r="M70" s="87"/>
      <c r="N70" s="87"/>
      <c r="O70" s="23"/>
      <c r="AI70" s="23"/>
      <c r="AJ70" s="23"/>
      <c r="AK70" s="23"/>
      <c r="AL70" s="23"/>
      <c r="AM70" s="23"/>
      <c r="AN70" s="23"/>
    </row>
    <row r="71" spans="1:40" s="27" customFormat="1" ht="11.25" x14ac:dyDescent="0.15">
      <c r="A71" s="23"/>
      <c r="B71" s="87"/>
      <c r="C71" s="87"/>
      <c r="D71" s="87"/>
      <c r="E71" s="87"/>
      <c r="F71" s="87"/>
      <c r="G71" s="87"/>
      <c r="H71" s="87"/>
      <c r="I71" s="87"/>
      <c r="J71" s="87"/>
      <c r="K71" s="87"/>
      <c r="L71" s="87"/>
      <c r="M71" s="87"/>
      <c r="N71" s="87"/>
      <c r="O71" s="23"/>
      <c r="AI71" s="23"/>
      <c r="AJ71" s="23"/>
      <c r="AK71" s="23"/>
      <c r="AL71" s="23"/>
      <c r="AM71" s="23"/>
      <c r="AN71" s="23"/>
    </row>
    <row r="72" spans="1:40" s="27" customFormat="1" ht="11.25" x14ac:dyDescent="0.15">
      <c r="A72" s="23"/>
      <c r="B72" s="87"/>
      <c r="C72" s="87"/>
      <c r="D72" s="87"/>
      <c r="E72" s="87"/>
      <c r="F72" s="87"/>
      <c r="G72" s="87"/>
      <c r="H72" s="87"/>
      <c r="I72" s="87"/>
      <c r="J72" s="87"/>
      <c r="K72" s="87"/>
      <c r="L72" s="87"/>
      <c r="M72" s="87"/>
      <c r="N72" s="87"/>
      <c r="O72" s="23"/>
      <c r="AI72" s="23"/>
      <c r="AJ72" s="23"/>
      <c r="AK72" s="23"/>
      <c r="AL72" s="23"/>
      <c r="AM72" s="23"/>
      <c r="AN72" s="23"/>
    </row>
    <row r="73" spans="1:40" s="27" customFormat="1" ht="11.25" x14ac:dyDescent="0.15">
      <c r="A73" s="23"/>
      <c r="B73" s="87"/>
      <c r="C73" s="87"/>
      <c r="D73" s="87"/>
      <c r="E73" s="87"/>
      <c r="F73" s="87"/>
      <c r="G73" s="87"/>
      <c r="H73" s="87"/>
      <c r="I73" s="87"/>
      <c r="J73" s="87"/>
      <c r="K73" s="87"/>
      <c r="L73" s="87"/>
      <c r="M73" s="87"/>
      <c r="N73" s="87"/>
      <c r="O73" s="23"/>
      <c r="AI73" s="23"/>
      <c r="AJ73" s="23"/>
      <c r="AK73" s="23"/>
      <c r="AL73" s="23"/>
      <c r="AM73" s="23"/>
      <c r="AN73" s="23"/>
    </row>
    <row r="74" spans="1:40" s="27" customFormat="1" ht="11.25" x14ac:dyDescent="0.15">
      <c r="A74" s="23"/>
      <c r="B74" s="87"/>
      <c r="C74" s="87"/>
      <c r="D74" s="87"/>
      <c r="E74" s="87"/>
      <c r="F74" s="87"/>
      <c r="G74" s="87"/>
      <c r="H74" s="87"/>
      <c r="I74" s="87"/>
      <c r="J74" s="87"/>
      <c r="K74" s="87"/>
      <c r="L74" s="87"/>
      <c r="M74" s="87"/>
      <c r="N74" s="87"/>
      <c r="O74" s="23"/>
      <c r="AI74" s="23"/>
      <c r="AJ74" s="23"/>
      <c r="AK74" s="23"/>
      <c r="AL74" s="23"/>
      <c r="AM74" s="23"/>
      <c r="AN74" s="23"/>
    </row>
    <row r="75" spans="1:40" s="27" customFormat="1" ht="11.25" x14ac:dyDescent="0.15">
      <c r="A75" s="23"/>
      <c r="B75" s="87"/>
      <c r="C75" s="87"/>
      <c r="D75" s="87"/>
      <c r="E75" s="87"/>
      <c r="F75" s="87"/>
      <c r="G75" s="87"/>
      <c r="H75" s="87"/>
      <c r="I75" s="87"/>
      <c r="J75" s="87"/>
      <c r="K75" s="87"/>
      <c r="L75" s="87"/>
      <c r="M75" s="87"/>
      <c r="N75" s="87"/>
      <c r="O75" s="23"/>
      <c r="AI75" s="23"/>
      <c r="AJ75" s="23"/>
      <c r="AK75" s="23"/>
      <c r="AL75" s="23"/>
      <c r="AM75" s="23"/>
      <c r="AN75" s="23"/>
    </row>
    <row r="76" spans="1:40" s="27" customFormat="1" ht="11.25" x14ac:dyDescent="0.15">
      <c r="A76" s="23"/>
      <c r="B76" s="87"/>
      <c r="C76" s="87"/>
      <c r="D76" s="87"/>
      <c r="E76" s="87"/>
      <c r="F76" s="87"/>
      <c r="G76" s="87"/>
      <c r="H76" s="87"/>
      <c r="I76" s="87"/>
      <c r="J76" s="87"/>
      <c r="K76" s="87"/>
      <c r="L76" s="87"/>
      <c r="M76" s="87"/>
      <c r="N76" s="87"/>
      <c r="O76" s="23"/>
      <c r="AI76" s="23"/>
      <c r="AJ76" s="23"/>
      <c r="AK76" s="23"/>
      <c r="AL76" s="23"/>
      <c r="AM76" s="23"/>
      <c r="AN76" s="23"/>
    </row>
    <row r="77" spans="1:40" x14ac:dyDescent="0.15">
      <c r="B77" s="87"/>
      <c r="C77" s="87"/>
      <c r="D77" s="87"/>
      <c r="E77" s="87"/>
      <c r="F77" s="87"/>
      <c r="G77" s="87"/>
      <c r="H77" s="87"/>
      <c r="I77" s="87"/>
      <c r="J77" s="87"/>
      <c r="K77" s="87"/>
      <c r="L77" s="87"/>
      <c r="M77" s="87"/>
      <c r="N77" s="87"/>
    </row>
    <row r="78" spans="1:40" x14ac:dyDescent="0.15">
      <c r="B78" s="87"/>
      <c r="C78" s="87"/>
      <c r="D78" s="87"/>
      <c r="E78" s="87"/>
      <c r="F78" s="87"/>
      <c r="G78" s="87"/>
      <c r="H78" s="87"/>
      <c r="I78" s="87"/>
      <c r="J78" s="87"/>
      <c r="K78" s="87"/>
      <c r="L78" s="87"/>
      <c r="M78" s="87"/>
      <c r="N78" s="87"/>
    </row>
    <row r="79" spans="1:40" x14ac:dyDescent="0.15">
      <c r="B79" s="87"/>
      <c r="C79" s="87"/>
      <c r="D79" s="87"/>
      <c r="E79" s="87"/>
      <c r="F79" s="87"/>
      <c r="G79" s="87"/>
      <c r="H79" s="87"/>
      <c r="I79" s="87"/>
      <c r="J79" s="87"/>
      <c r="K79" s="87"/>
      <c r="L79" s="87"/>
      <c r="M79" s="87"/>
      <c r="N79" s="87"/>
    </row>
    <row r="80" spans="1:40" x14ac:dyDescent="0.15">
      <c r="B80" s="87"/>
      <c r="C80" s="87"/>
      <c r="D80" s="87"/>
      <c r="E80" s="87"/>
      <c r="F80" s="87"/>
      <c r="G80" s="87"/>
      <c r="H80" s="87"/>
      <c r="I80" s="87"/>
      <c r="J80" s="87"/>
      <c r="K80" s="87"/>
      <c r="L80" s="87"/>
      <c r="M80" s="87"/>
      <c r="N80" s="87"/>
    </row>
  </sheetData>
  <mergeCells count="102">
    <mergeCell ref="X58:X59"/>
    <mergeCell ref="Y58:Y59"/>
    <mergeCell ref="Z58:Z59"/>
    <mergeCell ref="AB58:AB59"/>
    <mergeCell ref="AC58:AC59"/>
    <mergeCell ref="AD58:AD59"/>
    <mergeCell ref="AE58:AE59"/>
    <mergeCell ref="AT57:AT59"/>
    <mergeCell ref="AW57:AX58"/>
    <mergeCell ref="J47:J48"/>
    <mergeCell ref="K47:N47"/>
    <mergeCell ref="O47:O48"/>
    <mergeCell ref="AF58:AF59"/>
    <mergeCell ref="AG58:AG59"/>
    <mergeCell ref="AU57:AV58"/>
    <mergeCell ref="P58:P59"/>
    <mergeCell ref="H58:K58"/>
    <mergeCell ref="L58:L59"/>
    <mergeCell ref="M58:M59"/>
    <mergeCell ref="N58:N59"/>
    <mergeCell ref="O58:O59"/>
    <mergeCell ref="Q58:Q59"/>
    <mergeCell ref="R58:R59"/>
    <mergeCell ref="J54:Q54"/>
    <mergeCell ref="AH58:AJ58"/>
    <mergeCell ref="AK57:AS57"/>
    <mergeCell ref="AK58:AS58"/>
    <mergeCell ref="R54:X54"/>
    <mergeCell ref="Y54:AE54"/>
    <mergeCell ref="AF54:AL54"/>
    <mergeCell ref="AM54:AR54"/>
    <mergeCell ref="Q36:S36"/>
    <mergeCell ref="K41:L41"/>
    <mergeCell ref="B53:E53"/>
    <mergeCell ref="F53:I53"/>
    <mergeCell ref="B47:B48"/>
    <mergeCell ref="C47:C48"/>
    <mergeCell ref="D47:G47"/>
    <mergeCell ref="H47:H48"/>
    <mergeCell ref="I47:I48"/>
    <mergeCell ref="C15:J15"/>
    <mergeCell ref="K15:R15"/>
    <mergeCell ref="C16:E16"/>
    <mergeCell ref="F16:I16"/>
    <mergeCell ref="J16:J17"/>
    <mergeCell ref="K16:L16"/>
    <mergeCell ref="M16:Q16"/>
    <mergeCell ref="R16:R17"/>
    <mergeCell ref="S41:T41"/>
    <mergeCell ref="M41:N41"/>
    <mergeCell ref="O41:P41"/>
    <mergeCell ref="T36:V36"/>
    <mergeCell ref="C41:C42"/>
    <mergeCell ref="D41:G41"/>
    <mergeCell ref="H41:I41"/>
    <mergeCell ref="J41:J42"/>
    <mergeCell ref="Q41:R41"/>
    <mergeCell ref="B36:D36"/>
    <mergeCell ref="E36:G36"/>
    <mergeCell ref="H36:J36"/>
    <mergeCell ref="K36:M36"/>
    <mergeCell ref="N36:P36"/>
    <mergeCell ref="U41:U42"/>
    <mergeCell ref="V41:V42"/>
    <mergeCell ref="BC41:BD41"/>
    <mergeCell ref="BE41:BF41"/>
    <mergeCell ref="AF41:AG41"/>
    <mergeCell ref="AH41:AI41"/>
    <mergeCell ref="AJ41:AK41"/>
    <mergeCell ref="AL41:AM41"/>
    <mergeCell ref="AW41:AX41"/>
    <mergeCell ref="AN41:AN42"/>
    <mergeCell ref="AO41:AO42"/>
    <mergeCell ref="AP41:AS41"/>
    <mergeCell ref="AT41:AU41"/>
    <mergeCell ref="AV41:AV42"/>
    <mergeCell ref="AY41:AZ41"/>
    <mergeCell ref="BA41:BB41"/>
    <mergeCell ref="K66:M66"/>
    <mergeCell ref="N66:P66"/>
    <mergeCell ref="Q66:S66"/>
    <mergeCell ref="T66:V66"/>
    <mergeCell ref="AD41:AE41"/>
    <mergeCell ref="W41:Z41"/>
    <mergeCell ref="AA41:AB41"/>
    <mergeCell ref="AC41:AC42"/>
    <mergeCell ref="B66:D66"/>
    <mergeCell ref="E66:G66"/>
    <mergeCell ref="S58:S59"/>
    <mergeCell ref="T58:T59"/>
    <mergeCell ref="W66:Y66"/>
    <mergeCell ref="H66:J66"/>
    <mergeCell ref="B41:B42"/>
    <mergeCell ref="B54:C54"/>
    <mergeCell ref="D54:E54"/>
    <mergeCell ref="F54:G54"/>
    <mergeCell ref="H54:I54"/>
    <mergeCell ref="Z66:AA66"/>
    <mergeCell ref="AA58:AA59"/>
    <mergeCell ref="U58:U59"/>
    <mergeCell ref="V58:V59"/>
    <mergeCell ref="W58:W59"/>
  </mergeCells>
  <phoneticPr fontId="2"/>
  <pageMargins left="0.7" right="0.7"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国産材利用調査（2021）</vt:lpstr>
      <vt:lpstr>集計用データ</vt:lpstr>
      <vt:lpstr>集計用データ (2)</vt:lpstr>
      <vt:lpstr>'国産材利用調査（2021）'!Print_Area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isamu</dc:creator>
  <cp:lastModifiedBy>sato-isamu</cp:lastModifiedBy>
  <cp:lastPrinted>2021-06-18T05:36:34Z</cp:lastPrinted>
  <dcterms:created xsi:type="dcterms:W3CDTF">2017-09-25T04:30:04Z</dcterms:created>
  <dcterms:modified xsi:type="dcterms:W3CDTF">2021-06-18T05:38:13Z</dcterms:modified>
</cp:coreProperties>
</file>